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1600" windowHeight="9780" activeTab="2"/>
  </bookViews>
  <sheets>
    <sheet name="Jun." sheetId="12" r:id="rId1"/>
    <sheet name="May" sheetId="11" r:id="rId2"/>
    <sheet name="Apr." sheetId="10" r:id="rId3"/>
    <sheet name="Mar." sheetId="9" r:id="rId4"/>
    <sheet name="Feb." sheetId="8" r:id="rId5"/>
    <sheet name="Jan." sheetId="7" r:id="rId6"/>
    <sheet name="Dec." sheetId="6" r:id="rId7"/>
    <sheet name="Nov." sheetId="5" r:id="rId8"/>
    <sheet name="Oct." sheetId="4" r:id="rId9"/>
    <sheet name="Sep." sheetId="3" r:id="rId10"/>
    <sheet name="Aug." sheetId="2" r:id="rId11"/>
    <sheet name="Jul." sheetId="1" r:id="rId12"/>
  </sheets>
  <definedNames>
    <definedName name="_xlnm._FilterDatabase" localSheetId="2" hidden="1">Apr.!$J$2</definedName>
    <definedName name="_xlnm._FilterDatabase" localSheetId="10" hidden="1">Aug.!$J$2</definedName>
    <definedName name="_xlnm._FilterDatabase" localSheetId="6" hidden="1">Dec.!$J$2</definedName>
    <definedName name="_xlnm._FilterDatabase" localSheetId="4" hidden="1">Feb.!$J$2</definedName>
    <definedName name="_xlnm._FilterDatabase" localSheetId="5" hidden="1">Jan.!$J$2</definedName>
    <definedName name="_xlnm._FilterDatabase" localSheetId="11" hidden="1">Jul.!$J$2</definedName>
    <definedName name="_xlnm._FilterDatabase" localSheetId="0" hidden="1">Jun.!$J$2</definedName>
    <definedName name="_xlnm._FilterDatabase" localSheetId="3" hidden="1">Mar.!$J$2</definedName>
    <definedName name="_xlnm._FilterDatabase" localSheetId="1" hidden="1">May!$J$2</definedName>
    <definedName name="_xlnm._FilterDatabase" localSheetId="7" hidden="1">Nov.!$J$2</definedName>
    <definedName name="_xlnm._FilterDatabase" localSheetId="8" hidden="1">Oct.!$J$2</definedName>
    <definedName name="_xlnm._FilterDatabase" localSheetId="9" hidden="1">Sep.!$J$2</definedName>
    <definedName name="_xlnm.Print_Titles" localSheetId="2">Apr.!$1:$3</definedName>
    <definedName name="_xlnm.Print_Titles" localSheetId="10">Aug.!$1:$3</definedName>
    <definedName name="_xlnm.Print_Titles" localSheetId="6">Dec.!$1:$3</definedName>
    <definedName name="_xlnm.Print_Titles" localSheetId="4">Feb.!$1:$3</definedName>
    <definedName name="_xlnm.Print_Titles" localSheetId="5">Jan.!$1:$3</definedName>
    <definedName name="_xlnm.Print_Titles" localSheetId="11">Jul.!$1:$3</definedName>
    <definedName name="_xlnm.Print_Titles" localSheetId="0">Jun.!$1:$3</definedName>
    <definedName name="_xlnm.Print_Titles" localSheetId="3">Mar.!$1:$3</definedName>
    <definedName name="_xlnm.Print_Titles" localSheetId="1">May!$1:$3</definedName>
    <definedName name="_xlnm.Print_Titles" localSheetId="7">Nov.!$1:$3</definedName>
    <definedName name="_xlnm.Print_Titles" localSheetId="8">Oct.!$1:$3</definedName>
    <definedName name="_xlnm.Print_Titles" localSheetId="9">Sep.!$1:$3</definedName>
    <definedName name="valHighlight" localSheetId="2">IFERROR(IF(Apr.!$L$2="Yes", TRUE, FALSE),FALSE)</definedName>
    <definedName name="valHighlight" localSheetId="10">IFERROR(IF(Aug.!$L$2="Yes", TRUE, FALSE),FALSE)</definedName>
    <definedName name="valHighlight" localSheetId="6">IFERROR(IF(Dec.!$L$2="Yes", TRUE, FALSE),FALSE)</definedName>
    <definedName name="valHighlight" localSheetId="4">IFERROR(IF(Feb.!$L$2="Yes", TRUE, FALSE),FALSE)</definedName>
    <definedName name="valHighlight" localSheetId="5">IFERROR(IF(Jan.!$L$2="Yes", TRUE, FALSE),FALSE)</definedName>
    <definedName name="valHighlight" localSheetId="0">IFERROR(IF(Jun.!$L$2="Yes", TRUE, FALSE),FALSE)</definedName>
    <definedName name="valHighlight" localSheetId="3">IFERROR(IF(Mar.!$L$2="Yes", TRUE, FALSE),FALSE)</definedName>
    <definedName name="valHighlight" localSheetId="1">IFERROR(IF(May!$L$2="Yes", TRUE, FALSE),FALSE)</definedName>
    <definedName name="valHighlight" localSheetId="7">IFERROR(IF(Nov.!$L$2="Yes", TRUE, FALSE),FALSE)</definedName>
    <definedName name="valHighlight" localSheetId="8">IFERROR(IF(Oct.!$L$2="Yes", TRUE, FALSE),FALSE)</definedName>
    <definedName name="valHighlight" localSheetId="9">IFERROR(IF(Sep.!$L$2="Yes", TRUE, FALSE),FALSE)</definedName>
    <definedName name="valHighlight">IFERROR(IF(Jul.!$L$2="Yes", TRUE, FALSE),FALSE)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2" l="1"/>
  <c r="I7" i="12"/>
  <c r="I6" i="11"/>
  <c r="I7" i="11"/>
  <c r="I18" i="10"/>
  <c r="I19" i="10"/>
  <c r="I6" i="9"/>
  <c r="I7" i="9"/>
  <c r="I6" i="8"/>
  <c r="I7" i="8"/>
  <c r="I17" i="7"/>
  <c r="I18" i="7"/>
  <c r="I6" i="5"/>
  <c r="I7" i="5"/>
  <c r="I6" i="2"/>
  <c r="I7" i="2"/>
  <c r="I6" i="1"/>
  <c r="I7" i="1"/>
  <c r="I23" i="10"/>
  <c r="I24" i="10"/>
  <c r="I29" i="12"/>
  <c r="I28" i="12"/>
  <c r="I27" i="12"/>
  <c r="I26" i="12"/>
  <c r="I25" i="12"/>
  <c r="I24" i="12"/>
  <c r="I23" i="12"/>
  <c r="I22" i="12"/>
  <c r="I21" i="12"/>
  <c r="I20" i="12"/>
  <c r="I19" i="12"/>
  <c r="I18" i="12"/>
  <c r="I17" i="12"/>
  <c r="I16" i="12"/>
  <c r="I15" i="12"/>
  <c r="I14" i="12"/>
  <c r="I13" i="12"/>
  <c r="I12" i="12"/>
  <c r="I11" i="12"/>
  <c r="I10" i="12"/>
  <c r="I9" i="12"/>
  <c r="I8" i="12"/>
  <c r="I5" i="12"/>
  <c r="I4" i="12"/>
  <c r="I29" i="11"/>
  <c r="I28" i="11"/>
  <c r="I27" i="11"/>
  <c r="I26" i="11"/>
  <c r="I25" i="11"/>
  <c r="I24" i="11"/>
  <c r="I23" i="11"/>
  <c r="I22" i="11"/>
  <c r="I21" i="11"/>
  <c r="I20" i="11"/>
  <c r="I19" i="11"/>
  <c r="I18" i="11"/>
  <c r="I17" i="11"/>
  <c r="I16" i="11"/>
  <c r="I15" i="11"/>
  <c r="I14" i="11"/>
  <c r="I13" i="11"/>
  <c r="I12" i="11"/>
  <c r="I11" i="11"/>
  <c r="I10" i="11"/>
  <c r="I9" i="11"/>
  <c r="I8" i="11"/>
  <c r="I5" i="11"/>
  <c r="I4" i="11"/>
  <c r="I30" i="11" s="1"/>
  <c r="I29" i="10"/>
  <c r="I28" i="10"/>
  <c r="I27" i="10"/>
  <c r="I26" i="10"/>
  <c r="I25" i="10"/>
  <c r="I22" i="10"/>
  <c r="I21" i="10"/>
  <c r="I20" i="10"/>
  <c r="I17" i="10"/>
  <c r="I16" i="10"/>
  <c r="I15" i="10"/>
  <c r="I14" i="10"/>
  <c r="I13" i="10"/>
  <c r="I12" i="10"/>
  <c r="I11" i="10"/>
  <c r="I10" i="10"/>
  <c r="I9" i="10"/>
  <c r="I8" i="10"/>
  <c r="I7" i="10"/>
  <c r="I6" i="10"/>
  <c r="I5" i="10"/>
  <c r="I4" i="10"/>
  <c r="I29" i="9"/>
  <c r="I28" i="9"/>
  <c r="I27" i="9"/>
  <c r="I26" i="9"/>
  <c r="I25" i="9"/>
  <c r="I24" i="9"/>
  <c r="I23" i="9"/>
  <c r="I22" i="9"/>
  <c r="I21" i="9"/>
  <c r="I20" i="9"/>
  <c r="I19" i="9"/>
  <c r="I18" i="9"/>
  <c r="I17" i="9"/>
  <c r="I16" i="9"/>
  <c r="I15" i="9"/>
  <c r="I14" i="9"/>
  <c r="I13" i="9"/>
  <c r="I12" i="9"/>
  <c r="I11" i="9"/>
  <c r="I10" i="9"/>
  <c r="I9" i="9"/>
  <c r="I8" i="9"/>
  <c r="I5" i="9"/>
  <c r="I4" i="9"/>
  <c r="I29" i="8"/>
  <c r="I28" i="8"/>
  <c r="I27" i="8"/>
  <c r="I26" i="8"/>
  <c r="I25" i="8"/>
  <c r="I24" i="8"/>
  <c r="I23" i="8"/>
  <c r="I22" i="8"/>
  <c r="I21" i="8"/>
  <c r="I20" i="8"/>
  <c r="I19" i="8"/>
  <c r="I18" i="8"/>
  <c r="I17" i="8"/>
  <c r="I16" i="8"/>
  <c r="I15" i="8"/>
  <c r="I14" i="8"/>
  <c r="I13" i="8"/>
  <c r="I12" i="8"/>
  <c r="I11" i="8"/>
  <c r="I10" i="8"/>
  <c r="I9" i="8"/>
  <c r="I8" i="8"/>
  <c r="I5" i="8"/>
  <c r="I4" i="8"/>
  <c r="I29" i="7"/>
  <c r="I28" i="7"/>
  <c r="I27" i="7"/>
  <c r="I26" i="7"/>
  <c r="I25" i="7"/>
  <c r="I24" i="7"/>
  <c r="I23" i="7"/>
  <c r="I22" i="7"/>
  <c r="I21" i="7"/>
  <c r="I20" i="7"/>
  <c r="I19" i="7"/>
  <c r="I16" i="7"/>
  <c r="I15" i="7"/>
  <c r="I14" i="7"/>
  <c r="I13" i="7"/>
  <c r="I12" i="7"/>
  <c r="I11" i="7"/>
  <c r="I10" i="7"/>
  <c r="I9" i="7"/>
  <c r="I8" i="7"/>
  <c r="I7" i="7"/>
  <c r="I6" i="7"/>
  <c r="I5" i="7"/>
  <c r="I4" i="7"/>
  <c r="I27" i="6"/>
  <c r="I26" i="6"/>
  <c r="I25" i="6"/>
  <c r="I24" i="6"/>
  <c r="I23" i="6"/>
  <c r="I22" i="6"/>
  <c r="I21" i="6"/>
  <c r="I20" i="6"/>
  <c r="I19" i="6"/>
  <c r="I18" i="6"/>
  <c r="I17" i="6"/>
  <c r="I16" i="6"/>
  <c r="I15" i="6"/>
  <c r="I14" i="6"/>
  <c r="I13" i="6"/>
  <c r="I12" i="6"/>
  <c r="I11" i="6"/>
  <c r="I10" i="6"/>
  <c r="I9" i="6"/>
  <c r="I8" i="6"/>
  <c r="I7" i="6"/>
  <c r="I6" i="6"/>
  <c r="I5" i="6"/>
  <c r="I4" i="6"/>
  <c r="I28" i="6" s="1"/>
  <c r="I29" i="5"/>
  <c r="I28" i="5"/>
  <c r="I27" i="5"/>
  <c r="I26" i="5"/>
  <c r="I25" i="5"/>
  <c r="I24" i="5"/>
  <c r="I23" i="5"/>
  <c r="I22" i="5"/>
  <c r="I21" i="5"/>
  <c r="I20" i="5"/>
  <c r="I19" i="5"/>
  <c r="I18" i="5"/>
  <c r="I17" i="5"/>
  <c r="I16" i="5"/>
  <c r="I15" i="5"/>
  <c r="I14" i="5"/>
  <c r="I13" i="5"/>
  <c r="I12" i="5"/>
  <c r="I11" i="5"/>
  <c r="I10" i="5"/>
  <c r="I9" i="5"/>
  <c r="I8" i="5"/>
  <c r="I5" i="5"/>
  <c r="I4" i="5"/>
  <c r="I30" i="5" s="1"/>
  <c r="I27" i="4"/>
  <c r="I26" i="4"/>
  <c r="I25" i="4"/>
  <c r="I24" i="4"/>
  <c r="I23" i="4"/>
  <c r="I22" i="4"/>
  <c r="I21" i="4"/>
  <c r="I20" i="4"/>
  <c r="I19" i="4"/>
  <c r="I18" i="4"/>
  <c r="I17" i="4"/>
  <c r="I16" i="4"/>
  <c r="I15" i="4"/>
  <c r="I14" i="4"/>
  <c r="I13" i="4"/>
  <c r="I12" i="4"/>
  <c r="I11" i="4"/>
  <c r="I10" i="4"/>
  <c r="I9" i="4"/>
  <c r="I8" i="4"/>
  <c r="I7" i="4"/>
  <c r="I6" i="4"/>
  <c r="I5" i="4"/>
  <c r="I4" i="4"/>
  <c r="I28" i="4" s="1"/>
  <c r="I27" i="3"/>
  <c r="I26" i="3"/>
  <c r="I25" i="3"/>
  <c r="I24" i="3"/>
  <c r="I23" i="3"/>
  <c r="I22" i="3"/>
  <c r="I21" i="3"/>
  <c r="I20" i="3"/>
  <c r="I19" i="3"/>
  <c r="I18" i="3"/>
  <c r="I17" i="3"/>
  <c r="I16" i="3"/>
  <c r="I15" i="3"/>
  <c r="I14" i="3"/>
  <c r="I13" i="3"/>
  <c r="I12" i="3"/>
  <c r="I11" i="3"/>
  <c r="I10" i="3"/>
  <c r="I9" i="3"/>
  <c r="I8" i="3"/>
  <c r="I7" i="3"/>
  <c r="I6" i="3"/>
  <c r="I5" i="3"/>
  <c r="I4" i="3"/>
  <c r="I28" i="3" s="1"/>
  <c r="I29" i="2"/>
  <c r="I28" i="2"/>
  <c r="I27" i="2"/>
  <c r="I26" i="2"/>
  <c r="I25" i="2"/>
  <c r="I24" i="2"/>
  <c r="I23" i="2"/>
  <c r="I22" i="2"/>
  <c r="I21" i="2"/>
  <c r="I20" i="2"/>
  <c r="I19" i="2"/>
  <c r="I18" i="2"/>
  <c r="I17" i="2"/>
  <c r="I16" i="2"/>
  <c r="I15" i="2"/>
  <c r="I14" i="2"/>
  <c r="I13" i="2"/>
  <c r="I12" i="2"/>
  <c r="I11" i="2"/>
  <c r="I10" i="2"/>
  <c r="I9" i="2"/>
  <c r="I8" i="2"/>
  <c r="I5" i="2"/>
  <c r="I4" i="2"/>
  <c r="I16" i="1"/>
  <c r="I17" i="1"/>
  <c r="I18" i="1"/>
  <c r="I19" i="1"/>
  <c r="I20" i="1"/>
  <c r="I21" i="1"/>
  <c r="I22" i="1"/>
  <c r="I23" i="1"/>
  <c r="I24" i="1"/>
  <c r="I25" i="1"/>
  <c r="I26" i="1"/>
  <c r="I27" i="1"/>
  <c r="I28" i="1"/>
  <c r="I29" i="1"/>
  <c r="I5" i="1"/>
  <c r="I8" i="1"/>
  <c r="I9" i="1"/>
  <c r="I10" i="1"/>
  <c r="I11" i="1"/>
  <c r="I12" i="1"/>
  <c r="I13" i="1"/>
  <c r="I14" i="1"/>
  <c r="I15" i="1"/>
  <c r="I4" i="1"/>
  <c r="I30" i="1" s="1"/>
  <c r="I30" i="12" l="1"/>
  <c r="I30" i="9"/>
  <c r="I30" i="8"/>
  <c r="I30" i="7"/>
  <c r="I30" i="2"/>
  <c r="I30" i="10"/>
</calcChain>
</file>

<file path=xl/sharedStrings.xml><?xml version="1.0" encoding="utf-8"?>
<sst xmlns="http://schemas.openxmlformats.org/spreadsheetml/2006/main" count="240" uniqueCount="20">
  <si>
    <t>Highlight items to reorder?</t>
  </si>
  <si>
    <t>Yes</t>
  </si>
  <si>
    <t>Unit Price</t>
  </si>
  <si>
    <t xml:space="preserve"> </t>
  </si>
  <si>
    <t>Date Requested</t>
  </si>
  <si>
    <t>Requester</t>
  </si>
  <si>
    <t>Name of Item</t>
  </si>
  <si>
    <t>Son Le</t>
  </si>
  <si>
    <t>https://www.officedepot.com/a/products/305466/Office-Depot-Brand-Perforated-Writing-Pads/</t>
  </si>
  <si>
    <t>Item #</t>
  </si>
  <si>
    <t>Web Link/Page #</t>
  </si>
  <si>
    <t>Order #</t>
  </si>
  <si>
    <t>Note</t>
  </si>
  <si>
    <t>Writing Pads</t>
  </si>
  <si>
    <t>Account Code</t>
  </si>
  <si>
    <t>Reorder</t>
  </si>
  <si>
    <t>Use for meeting</t>
  </si>
  <si>
    <t>TOTAL</t>
  </si>
  <si>
    <t>Total Cost</t>
  </si>
  <si>
    <t>100.0000.0000.000.000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</si>
</sst>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5" x14ac:knownFonts="1">
    <font>
      <sz val="11"/>
      <color theme="1"/>
      <name val="Franklin Gothic Book"/>
      <family val="2"/>
      <scheme val="minor"/>
    </font>
    <font>
      <sz val="10"/>
      <color theme="1"/>
      <name val="Franklin Gothic Book"/>
      <family val="2"/>
      <scheme val="minor"/>
    </font>
    <font>
      <sz val="10"/>
      <color theme="5"/>
      <name val="Franklin Gothic Book"/>
      <family val="2"/>
      <scheme val="minor"/>
    </font>
    <font>
      <sz val="11"/>
      <color theme="1"/>
      <name val="Franklin Gothic Book"/>
      <family val="2"/>
      <scheme val="minor"/>
    </font>
    <font>
      <b/>
      <sz val="10"/>
      <color theme="0"/>
      <name val="Franklin Gothic Book"/>
      <family val="2"/>
      <scheme val="minor"/>
    </font>
  </fonts>
  <fills count="3">
    <fill>
      <patternFill patternType="none"/>
    </fill>
    <fill>
      <patternFill patternType="gray125"/>
    </fill>
    <fill>
      <patternFill patternType="solid">
        <fgColor theme="3" tint="-0.249977111117893"/>
        <bgColor indexed="64"/>
      </patternFill>
    </fill>
  </fills>
  <borders count="2">
    <border>
      <left/>
      <right/>
      <top/>
      <bottom/>
      <diagonal/>
    </border>
    <border>
      <left/>
      <right/>
      <top style="thin">
        <color indexed="64"/>
      </top>
      <bottom style="double">
        <color indexed="64"/>
      </bottom>
      <diagonal/>
    </border>
  </borders>
  <cellStyleXfs count="2">
    <xf numFmtId="0" fontId="0" fillId="0" borderId="0"/>
    <xf numFmtId="44" fontId="3" fillId="0" borderId="0" applyFont="0" applyFill="0" applyBorder="0" applyAlignment="0" applyProtection="0"/>
  </cellStyleXfs>
  <cellXfs count="2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164" fontId="1" fillId="0" borderId="0" xfId="0" applyNumberFormat="1" applyFont="1" applyAlignment="1">
      <alignment horizontal="right" vertical="center" indent="1"/>
    </xf>
    <xf numFmtId="0" fontId="1" fillId="0" borderId="0" xfId="0" applyFont="1" applyAlignment="1">
      <alignment horizontal="right" vertical="center" indent="1"/>
    </xf>
    <xf numFmtId="0" fontId="0" fillId="0" borderId="0" xfId="0" applyFont="1" applyFill="1" applyAlignment="1">
      <alignment horizontal="center" vertical="center" wrapText="1"/>
    </xf>
    <xf numFmtId="164" fontId="0" fillId="0" borderId="0" xfId="0" applyNumberFormat="1" applyFont="1" applyFill="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indent="1"/>
    </xf>
    <xf numFmtId="14" fontId="1" fillId="0" borderId="0" xfId="0" applyNumberFormat="1" applyFont="1" applyAlignment="1">
      <alignment horizontal="left" vertical="center" indent="1"/>
    </xf>
    <xf numFmtId="0" fontId="4" fillId="2" borderId="1" xfId="0" applyFont="1" applyFill="1" applyBorder="1" applyAlignment="1">
      <alignment horizontal="left" vertical="center" indent="1"/>
    </xf>
    <xf numFmtId="164" fontId="4" fillId="2" borderId="1" xfId="0" applyNumberFormat="1" applyFont="1" applyFill="1" applyBorder="1" applyAlignment="1">
      <alignment horizontal="right" vertical="center" indent="1"/>
    </xf>
    <xf numFmtId="0" fontId="4" fillId="2" borderId="1" xfId="0" applyFont="1" applyFill="1" applyBorder="1" applyAlignment="1">
      <alignment horizontal="right" vertical="center" indent="1"/>
    </xf>
    <xf numFmtId="164" fontId="1" fillId="0" borderId="0" xfId="1" applyNumberFormat="1" applyFont="1" applyAlignment="1">
      <alignment horizontal="right" vertical="center" indent="1"/>
    </xf>
  </cellXfs>
  <cellStyles count="2">
    <cellStyle name="Currency" xfId="1" builtinId="4"/>
    <cellStyle name="Normal" xfId="0" builtinId="0"/>
  </cellStyles>
  <dxfs count="203">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tableStyleElement type="wholeTable" dxfId="202"/>
      <tableStyleElement type="headerRow" dxfId="201"/>
      <tableStyleElement type="secondRowStripe" dxfId="20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152399</xdr:colOff>
      <xdr:row>0</xdr:row>
      <xdr:rowOff>152400</xdr:rowOff>
    </xdr:from>
    <xdr:to>
      <xdr:col>12</xdr:col>
      <xdr:colOff>38099</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399" y="152400"/>
          <a:ext cx="12430125" cy="1316583"/>
        </a:xfrm>
        <a:prstGeom prst="rect">
          <a:avLst/>
        </a:prstGeom>
      </xdr:spPr>
    </xdr:pic>
    <xdr:clientData/>
  </xdr:twoCellAnchor>
  <xdr:twoCellAnchor>
    <xdr:from>
      <xdr:col>0</xdr:col>
      <xdr:colOff>152399</xdr:colOff>
      <xdr:row>0</xdr:row>
      <xdr:rowOff>514350</xdr:rowOff>
    </xdr:from>
    <xdr:to>
      <xdr:col>6</xdr:col>
      <xdr:colOff>335280</xdr:colOff>
      <xdr:row>1</xdr:row>
      <xdr:rowOff>0</xdr:rowOff>
    </xdr:to>
    <xdr:sp macro="" textlink="">
      <xdr:nvSpPr>
        <xdr:cNvPr id="3"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6111241" cy="95631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2000" b="1">
              <a:solidFill>
                <a:schemeClr val="bg1"/>
              </a:solidFill>
              <a:latin typeface="+mj-lt"/>
            </a:rPr>
            <a:t>Office Supplies</a:t>
          </a:r>
          <a:r>
            <a:rPr lang="en-US" sz="2000" b="1" baseline="0">
              <a:solidFill>
                <a:schemeClr val="bg1"/>
              </a:solidFill>
              <a:latin typeface="+mj-lt"/>
            </a:rPr>
            <a:t> List - (Your Building Name)</a:t>
          </a:r>
        </a:p>
        <a:p>
          <a:pPr marL="0" algn="l"/>
          <a:r>
            <a:rPr lang="en-US" sz="2800" b="1">
              <a:solidFill>
                <a:schemeClr val="tx2">
                  <a:lumMod val="40000"/>
                  <a:lumOff val="60000"/>
                </a:schemeClr>
              </a:solidFill>
              <a:latin typeface="+mj-lt"/>
            </a:rPr>
            <a:t>West Linn Wilsonville School District </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12</xdr:col>
      <xdr:colOff>9525</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2401550" cy="1316583"/>
        </a:xfrm>
        <a:prstGeom prst="rect">
          <a:avLst/>
        </a:prstGeom>
      </xdr:spPr>
    </xdr:pic>
    <xdr:clientData/>
  </xdr:twoCellAnchor>
  <xdr:twoCellAnchor>
    <xdr:from>
      <xdr:col>0</xdr:col>
      <xdr:colOff>152399</xdr:colOff>
      <xdr:row>0</xdr:row>
      <xdr:rowOff>514350</xdr:rowOff>
    </xdr:from>
    <xdr:to>
      <xdr:col>6</xdr:col>
      <xdr:colOff>335280</xdr:colOff>
      <xdr:row>1</xdr:row>
      <xdr:rowOff>0</xdr:rowOff>
    </xdr:to>
    <xdr:sp macro="" textlink="">
      <xdr:nvSpPr>
        <xdr:cNvPr id="3"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6111241" cy="95631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2000" b="1">
              <a:solidFill>
                <a:schemeClr val="bg1"/>
              </a:solidFill>
              <a:latin typeface="+mj-lt"/>
            </a:rPr>
            <a:t>Office Supplies</a:t>
          </a:r>
          <a:r>
            <a:rPr lang="en-US" sz="2000" b="1" baseline="0">
              <a:solidFill>
                <a:schemeClr val="bg1"/>
              </a:solidFill>
              <a:latin typeface="+mj-lt"/>
            </a:rPr>
            <a:t> List - Your Building Name</a:t>
          </a:r>
        </a:p>
        <a:p>
          <a:pPr marL="0" algn="l"/>
          <a:r>
            <a:rPr lang="en-US" sz="2800" b="1">
              <a:solidFill>
                <a:schemeClr val="tx2">
                  <a:lumMod val="40000"/>
                  <a:lumOff val="60000"/>
                </a:schemeClr>
              </a:solidFill>
              <a:latin typeface="+mj-lt"/>
            </a:rPr>
            <a:t>West Linn Wilsonville School District </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12</xdr:col>
      <xdr:colOff>28575</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2420600" cy="1316583"/>
        </a:xfrm>
        <a:prstGeom prst="rect">
          <a:avLst/>
        </a:prstGeom>
      </xdr:spPr>
    </xdr:pic>
    <xdr:clientData/>
  </xdr:twoCellAnchor>
  <xdr:twoCellAnchor>
    <xdr:from>
      <xdr:col>0</xdr:col>
      <xdr:colOff>152399</xdr:colOff>
      <xdr:row>0</xdr:row>
      <xdr:rowOff>514350</xdr:rowOff>
    </xdr:from>
    <xdr:to>
      <xdr:col>6</xdr:col>
      <xdr:colOff>335280</xdr:colOff>
      <xdr:row>1</xdr:row>
      <xdr:rowOff>0</xdr:rowOff>
    </xdr:to>
    <xdr:sp macro="" textlink="">
      <xdr:nvSpPr>
        <xdr:cNvPr id="3"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6111241" cy="95631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2000" b="1">
              <a:solidFill>
                <a:schemeClr val="bg1"/>
              </a:solidFill>
              <a:latin typeface="+mj-lt"/>
            </a:rPr>
            <a:t>Office Supplies</a:t>
          </a:r>
          <a:r>
            <a:rPr lang="en-US" sz="2000" b="1" baseline="0">
              <a:solidFill>
                <a:schemeClr val="bg1"/>
              </a:solidFill>
              <a:latin typeface="+mj-lt"/>
            </a:rPr>
            <a:t> List</a:t>
          </a:r>
        </a:p>
        <a:p>
          <a:pPr marL="0" algn="l"/>
          <a:r>
            <a:rPr lang="en-US" sz="2800" b="1">
              <a:solidFill>
                <a:schemeClr val="tx2">
                  <a:lumMod val="40000"/>
                  <a:lumOff val="60000"/>
                </a:schemeClr>
              </a:solidFill>
              <a:latin typeface="+mj-lt"/>
            </a:rPr>
            <a:t>West Linn Wilsonville School District </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11</xdr:col>
      <xdr:colOff>876300</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2382500" cy="1316583"/>
        </a:xfrm>
        <a:prstGeom prst="rect">
          <a:avLst/>
        </a:prstGeom>
      </xdr:spPr>
    </xdr:pic>
    <xdr:clientData/>
  </xdr:twoCellAnchor>
  <xdr:twoCellAnchor>
    <xdr:from>
      <xdr:col>0</xdr:col>
      <xdr:colOff>152399</xdr:colOff>
      <xdr:row>0</xdr:row>
      <xdr:rowOff>514350</xdr:rowOff>
    </xdr:from>
    <xdr:to>
      <xdr:col>6</xdr:col>
      <xdr:colOff>335280</xdr:colOff>
      <xdr:row>1</xdr:row>
      <xdr:rowOff>0</xdr:rowOff>
    </xdr:to>
    <xdr:sp macro="" textlink="">
      <xdr:nvSpPr>
        <xdr:cNvPr id="8"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4800601" cy="95631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2000" b="1">
              <a:solidFill>
                <a:schemeClr val="bg1"/>
              </a:solidFill>
              <a:latin typeface="+mj-lt"/>
            </a:rPr>
            <a:t>Office Supplies</a:t>
          </a:r>
          <a:r>
            <a:rPr lang="en-US" sz="2000" b="1" baseline="0">
              <a:solidFill>
                <a:schemeClr val="bg1"/>
              </a:solidFill>
              <a:latin typeface="+mj-lt"/>
            </a:rPr>
            <a:t> List</a:t>
          </a:r>
        </a:p>
        <a:p>
          <a:pPr marL="0" algn="l"/>
          <a:r>
            <a:rPr lang="en-US" sz="2800" b="1">
              <a:solidFill>
                <a:schemeClr val="tx2">
                  <a:lumMod val="40000"/>
                  <a:lumOff val="60000"/>
                </a:schemeClr>
              </a:solidFill>
              <a:latin typeface="+mj-lt"/>
            </a:rPr>
            <a:t>West Linn Wilsonville School District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152399</xdr:colOff>
      <xdr:row>0</xdr:row>
      <xdr:rowOff>152400</xdr:rowOff>
    </xdr:from>
    <xdr:to>
      <xdr:col>12</xdr:col>
      <xdr:colOff>19049</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399" y="152400"/>
          <a:ext cx="12411075" cy="1316583"/>
        </a:xfrm>
        <a:prstGeom prst="rect">
          <a:avLst/>
        </a:prstGeom>
      </xdr:spPr>
    </xdr:pic>
    <xdr:clientData/>
  </xdr:twoCellAnchor>
  <xdr:twoCellAnchor>
    <xdr:from>
      <xdr:col>0</xdr:col>
      <xdr:colOff>152399</xdr:colOff>
      <xdr:row>0</xdr:row>
      <xdr:rowOff>514350</xdr:rowOff>
    </xdr:from>
    <xdr:to>
      <xdr:col>6</xdr:col>
      <xdr:colOff>335280</xdr:colOff>
      <xdr:row>1</xdr:row>
      <xdr:rowOff>0</xdr:rowOff>
    </xdr:to>
    <xdr:sp macro="" textlink="">
      <xdr:nvSpPr>
        <xdr:cNvPr id="3"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6111241" cy="95631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2000" b="1">
              <a:solidFill>
                <a:schemeClr val="bg1"/>
              </a:solidFill>
              <a:latin typeface="+mj-lt"/>
            </a:rPr>
            <a:t>Office Supplies</a:t>
          </a:r>
          <a:r>
            <a:rPr lang="en-US" sz="2000" b="1" baseline="0">
              <a:solidFill>
                <a:schemeClr val="bg1"/>
              </a:solidFill>
              <a:latin typeface="+mj-lt"/>
            </a:rPr>
            <a:t> List - (Your Building Name)</a:t>
          </a:r>
        </a:p>
        <a:p>
          <a:pPr marL="0" algn="l"/>
          <a:r>
            <a:rPr lang="en-US" sz="2800" b="1">
              <a:solidFill>
                <a:schemeClr val="tx2">
                  <a:lumMod val="40000"/>
                  <a:lumOff val="60000"/>
                </a:schemeClr>
              </a:solidFill>
              <a:latin typeface="+mj-lt"/>
            </a:rPr>
            <a:t>West Linn Wilsonville School District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12</xdr:col>
      <xdr:colOff>28575</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2420600" cy="1316583"/>
        </a:xfrm>
        <a:prstGeom prst="rect">
          <a:avLst/>
        </a:prstGeom>
      </xdr:spPr>
    </xdr:pic>
    <xdr:clientData/>
  </xdr:twoCellAnchor>
  <xdr:twoCellAnchor>
    <xdr:from>
      <xdr:col>0</xdr:col>
      <xdr:colOff>152399</xdr:colOff>
      <xdr:row>0</xdr:row>
      <xdr:rowOff>514350</xdr:rowOff>
    </xdr:from>
    <xdr:to>
      <xdr:col>6</xdr:col>
      <xdr:colOff>335280</xdr:colOff>
      <xdr:row>1</xdr:row>
      <xdr:rowOff>0</xdr:rowOff>
    </xdr:to>
    <xdr:sp macro="" textlink="">
      <xdr:nvSpPr>
        <xdr:cNvPr id="3"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6111241" cy="95631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2000" b="1">
              <a:solidFill>
                <a:schemeClr val="bg1"/>
              </a:solidFill>
              <a:latin typeface="+mj-lt"/>
            </a:rPr>
            <a:t>Supplies</a:t>
          </a:r>
          <a:r>
            <a:rPr lang="en-US" sz="2000" b="1" baseline="0">
              <a:solidFill>
                <a:schemeClr val="bg1"/>
              </a:solidFill>
              <a:latin typeface="+mj-lt"/>
            </a:rPr>
            <a:t> Order - (Your Building Name here)</a:t>
          </a:r>
        </a:p>
        <a:p>
          <a:pPr marL="0" algn="l"/>
          <a:r>
            <a:rPr lang="en-US" sz="2800" b="1">
              <a:solidFill>
                <a:schemeClr val="tx2">
                  <a:lumMod val="40000"/>
                  <a:lumOff val="60000"/>
                </a:schemeClr>
              </a:solidFill>
              <a:latin typeface="+mj-lt"/>
            </a:rPr>
            <a:t>West Linn Wilsonville School District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12</xdr:col>
      <xdr:colOff>19051</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2411076" cy="1316583"/>
        </a:xfrm>
        <a:prstGeom prst="rect">
          <a:avLst/>
        </a:prstGeom>
      </xdr:spPr>
    </xdr:pic>
    <xdr:clientData/>
  </xdr:twoCellAnchor>
  <xdr:twoCellAnchor>
    <xdr:from>
      <xdr:col>0</xdr:col>
      <xdr:colOff>152399</xdr:colOff>
      <xdr:row>0</xdr:row>
      <xdr:rowOff>514350</xdr:rowOff>
    </xdr:from>
    <xdr:to>
      <xdr:col>6</xdr:col>
      <xdr:colOff>335280</xdr:colOff>
      <xdr:row>1</xdr:row>
      <xdr:rowOff>0</xdr:rowOff>
    </xdr:to>
    <xdr:sp macro="" textlink="">
      <xdr:nvSpPr>
        <xdr:cNvPr id="3"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6111241" cy="95631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2000" b="1">
              <a:solidFill>
                <a:schemeClr val="bg1"/>
              </a:solidFill>
              <a:latin typeface="+mj-lt"/>
            </a:rPr>
            <a:t>Office Supplies</a:t>
          </a:r>
          <a:r>
            <a:rPr lang="en-US" sz="2000" b="1" baseline="0">
              <a:solidFill>
                <a:schemeClr val="bg1"/>
              </a:solidFill>
              <a:latin typeface="+mj-lt"/>
            </a:rPr>
            <a:t> List - (Your Building Name)</a:t>
          </a:r>
        </a:p>
        <a:p>
          <a:pPr marL="0" algn="l"/>
          <a:r>
            <a:rPr lang="en-US" sz="2800" b="1">
              <a:solidFill>
                <a:schemeClr val="tx2">
                  <a:lumMod val="40000"/>
                  <a:lumOff val="60000"/>
                </a:schemeClr>
              </a:solidFill>
              <a:latin typeface="+mj-lt"/>
            </a:rPr>
            <a:t>West Linn Wilsonville School District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11</xdr:col>
      <xdr:colOff>876300</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2382500" cy="1316583"/>
        </a:xfrm>
        <a:prstGeom prst="rect">
          <a:avLst/>
        </a:prstGeom>
      </xdr:spPr>
    </xdr:pic>
    <xdr:clientData/>
  </xdr:twoCellAnchor>
  <xdr:twoCellAnchor>
    <xdr:from>
      <xdr:col>0</xdr:col>
      <xdr:colOff>152399</xdr:colOff>
      <xdr:row>0</xdr:row>
      <xdr:rowOff>514350</xdr:rowOff>
    </xdr:from>
    <xdr:to>
      <xdr:col>6</xdr:col>
      <xdr:colOff>335280</xdr:colOff>
      <xdr:row>1</xdr:row>
      <xdr:rowOff>0</xdr:rowOff>
    </xdr:to>
    <xdr:sp macro="" textlink="">
      <xdr:nvSpPr>
        <xdr:cNvPr id="3"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6111241" cy="95631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2000" b="1">
              <a:solidFill>
                <a:schemeClr val="bg1"/>
              </a:solidFill>
              <a:latin typeface="+mj-lt"/>
            </a:rPr>
            <a:t>Office Supplies</a:t>
          </a:r>
          <a:r>
            <a:rPr lang="en-US" sz="2000" b="1" baseline="0">
              <a:solidFill>
                <a:schemeClr val="bg1"/>
              </a:solidFill>
              <a:latin typeface="+mj-lt"/>
            </a:rPr>
            <a:t> List - Your Building Name</a:t>
          </a:r>
        </a:p>
        <a:p>
          <a:pPr marL="0" algn="l"/>
          <a:r>
            <a:rPr lang="en-US" sz="2800" b="1">
              <a:solidFill>
                <a:schemeClr val="tx2">
                  <a:lumMod val="40000"/>
                  <a:lumOff val="60000"/>
                </a:schemeClr>
              </a:solidFill>
              <a:latin typeface="+mj-lt"/>
            </a:rPr>
            <a:t>West Linn Wilsonville School District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152399</xdr:colOff>
      <xdr:row>0</xdr:row>
      <xdr:rowOff>152400</xdr:rowOff>
    </xdr:from>
    <xdr:to>
      <xdr:col>12</xdr:col>
      <xdr:colOff>19049</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399" y="152400"/>
          <a:ext cx="12411075" cy="1316583"/>
        </a:xfrm>
        <a:prstGeom prst="rect">
          <a:avLst/>
        </a:prstGeom>
      </xdr:spPr>
    </xdr:pic>
    <xdr:clientData/>
  </xdr:twoCellAnchor>
  <xdr:twoCellAnchor>
    <xdr:from>
      <xdr:col>0</xdr:col>
      <xdr:colOff>152399</xdr:colOff>
      <xdr:row>0</xdr:row>
      <xdr:rowOff>514350</xdr:rowOff>
    </xdr:from>
    <xdr:to>
      <xdr:col>6</xdr:col>
      <xdr:colOff>335280</xdr:colOff>
      <xdr:row>1</xdr:row>
      <xdr:rowOff>0</xdr:rowOff>
    </xdr:to>
    <xdr:sp macro="" textlink="">
      <xdr:nvSpPr>
        <xdr:cNvPr id="3"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6111241" cy="95631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2000" b="1">
              <a:solidFill>
                <a:schemeClr val="bg1"/>
              </a:solidFill>
              <a:latin typeface="+mj-lt"/>
            </a:rPr>
            <a:t>Office Supplies</a:t>
          </a:r>
          <a:r>
            <a:rPr lang="en-US" sz="2000" b="1" baseline="0">
              <a:solidFill>
                <a:schemeClr val="bg1"/>
              </a:solidFill>
              <a:latin typeface="+mj-lt"/>
            </a:rPr>
            <a:t> List - Your Building Name</a:t>
          </a:r>
        </a:p>
        <a:p>
          <a:pPr marL="0" algn="l"/>
          <a:r>
            <a:rPr lang="en-US" sz="2800" b="1">
              <a:solidFill>
                <a:schemeClr val="tx2">
                  <a:lumMod val="40000"/>
                  <a:lumOff val="60000"/>
                </a:schemeClr>
              </a:solidFill>
              <a:latin typeface="+mj-lt"/>
            </a:rPr>
            <a:t>West Linn Wilsonville School District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12</xdr:col>
      <xdr:colOff>9525</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2401550" cy="1316583"/>
        </a:xfrm>
        <a:prstGeom prst="rect">
          <a:avLst/>
        </a:prstGeom>
      </xdr:spPr>
    </xdr:pic>
    <xdr:clientData/>
  </xdr:twoCellAnchor>
  <xdr:twoCellAnchor>
    <xdr:from>
      <xdr:col>0</xdr:col>
      <xdr:colOff>152399</xdr:colOff>
      <xdr:row>0</xdr:row>
      <xdr:rowOff>514350</xdr:rowOff>
    </xdr:from>
    <xdr:to>
      <xdr:col>6</xdr:col>
      <xdr:colOff>335280</xdr:colOff>
      <xdr:row>1</xdr:row>
      <xdr:rowOff>0</xdr:rowOff>
    </xdr:to>
    <xdr:sp macro="" textlink="">
      <xdr:nvSpPr>
        <xdr:cNvPr id="3"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6111241" cy="95631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2000" b="1">
              <a:solidFill>
                <a:schemeClr val="bg1"/>
              </a:solidFill>
              <a:latin typeface="+mj-lt"/>
            </a:rPr>
            <a:t>Office Supplies</a:t>
          </a:r>
          <a:r>
            <a:rPr lang="en-US" sz="2000" b="1" baseline="0">
              <a:solidFill>
                <a:schemeClr val="bg1"/>
              </a:solidFill>
              <a:latin typeface="+mj-lt"/>
            </a:rPr>
            <a:t> List - Your Building Name</a:t>
          </a:r>
        </a:p>
        <a:p>
          <a:pPr marL="0" algn="l"/>
          <a:r>
            <a:rPr lang="en-US" sz="2800" b="1">
              <a:solidFill>
                <a:schemeClr val="tx2">
                  <a:lumMod val="40000"/>
                  <a:lumOff val="60000"/>
                </a:schemeClr>
              </a:solidFill>
              <a:latin typeface="+mj-lt"/>
            </a:rPr>
            <a:t>West Linn Wilsonville School District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12</xdr:col>
      <xdr:colOff>9525</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2401550" cy="1316583"/>
        </a:xfrm>
        <a:prstGeom prst="rect">
          <a:avLst/>
        </a:prstGeom>
      </xdr:spPr>
    </xdr:pic>
    <xdr:clientData/>
  </xdr:twoCellAnchor>
  <xdr:twoCellAnchor>
    <xdr:from>
      <xdr:col>0</xdr:col>
      <xdr:colOff>152399</xdr:colOff>
      <xdr:row>0</xdr:row>
      <xdr:rowOff>514350</xdr:rowOff>
    </xdr:from>
    <xdr:to>
      <xdr:col>6</xdr:col>
      <xdr:colOff>335280</xdr:colOff>
      <xdr:row>1</xdr:row>
      <xdr:rowOff>0</xdr:rowOff>
    </xdr:to>
    <xdr:sp macro="" textlink="">
      <xdr:nvSpPr>
        <xdr:cNvPr id="3"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6111241" cy="95631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2000" b="1">
              <a:solidFill>
                <a:schemeClr val="bg1"/>
              </a:solidFill>
              <a:latin typeface="+mj-lt"/>
            </a:rPr>
            <a:t>Office Supplies</a:t>
          </a:r>
          <a:r>
            <a:rPr lang="en-US" sz="2000" b="1" baseline="0">
              <a:solidFill>
                <a:schemeClr val="bg1"/>
              </a:solidFill>
              <a:latin typeface="+mj-lt"/>
            </a:rPr>
            <a:t> List - Your Building Name</a:t>
          </a:r>
        </a:p>
        <a:p>
          <a:pPr marL="0" algn="l"/>
          <a:r>
            <a:rPr lang="en-US" sz="2800" b="1">
              <a:solidFill>
                <a:schemeClr val="tx2">
                  <a:lumMod val="40000"/>
                  <a:lumOff val="60000"/>
                </a:schemeClr>
              </a:solidFill>
              <a:latin typeface="+mj-lt"/>
            </a:rPr>
            <a:t>West Linn Wilsonville School District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12</xdr:col>
      <xdr:colOff>9525</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2401550" cy="1316583"/>
        </a:xfrm>
        <a:prstGeom prst="rect">
          <a:avLst/>
        </a:prstGeom>
      </xdr:spPr>
    </xdr:pic>
    <xdr:clientData/>
  </xdr:twoCellAnchor>
  <xdr:twoCellAnchor>
    <xdr:from>
      <xdr:col>0</xdr:col>
      <xdr:colOff>152399</xdr:colOff>
      <xdr:row>0</xdr:row>
      <xdr:rowOff>514350</xdr:rowOff>
    </xdr:from>
    <xdr:to>
      <xdr:col>6</xdr:col>
      <xdr:colOff>335280</xdr:colOff>
      <xdr:row>1</xdr:row>
      <xdr:rowOff>0</xdr:rowOff>
    </xdr:to>
    <xdr:sp macro="" textlink="">
      <xdr:nvSpPr>
        <xdr:cNvPr id="3"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6111241" cy="95631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2000" b="1">
              <a:solidFill>
                <a:schemeClr val="bg1"/>
              </a:solidFill>
              <a:latin typeface="+mj-lt"/>
            </a:rPr>
            <a:t>Office Supplies</a:t>
          </a:r>
          <a:r>
            <a:rPr lang="en-US" sz="2000" b="1" baseline="0">
              <a:solidFill>
                <a:schemeClr val="bg1"/>
              </a:solidFill>
              <a:latin typeface="+mj-lt"/>
            </a:rPr>
            <a:t> List - Your Building Name</a:t>
          </a:r>
        </a:p>
        <a:p>
          <a:pPr marL="0" algn="l"/>
          <a:r>
            <a:rPr lang="en-US" sz="2800" b="1">
              <a:solidFill>
                <a:schemeClr val="tx2">
                  <a:lumMod val="40000"/>
                  <a:lumOff val="60000"/>
                </a:schemeClr>
              </a:solidFill>
              <a:latin typeface="+mj-lt"/>
            </a:rPr>
            <a:t>West Linn Wilsonville School District </a:t>
          </a:r>
        </a:p>
      </xdr:txBody>
    </xdr:sp>
    <xdr:clientData/>
  </xdr:twoCellAnchor>
</xdr:wsDr>
</file>

<file path=xl/tables/table1.xml><?xml version="1.0" encoding="utf-8"?>
<table xmlns="http://schemas.openxmlformats.org/spreadsheetml/2006/main" id="12" name="Inventory_List_Table345678910111213" displayName="Inventory_List_Table345678910111213" ref="B3:L30" totalsRowShown="0" headerRowDxfId="56" dataDxfId="55">
  <autoFilter ref="B3:L30"/>
  <tableColumns count="11">
    <tableColumn id="2" name="Requester" dataDxfId="54"/>
    <tableColumn id="1" name="Date Requested" dataDxfId="53"/>
    <tableColumn id="3" name="Name of Item" dataDxfId="52"/>
    <tableColumn id="4" name="Web Link/Page #" dataDxfId="51"/>
    <tableColumn id="12" name="Item #" dataDxfId="50"/>
    <tableColumn id="5" name="Unit Price" dataDxfId="49"/>
    <tableColumn id="6" name="Order #" dataDxfId="48"/>
    <tableColumn id="14" name="Total Cost" dataDxfId="47" dataCellStyle="Currency">
      <calculatedColumnFormula>Inventory_List_Table345678910111213[[#This Row],[Order '#]]*Inventory_List_Table345678910111213[[#This Row],[Unit Price]]</calculatedColumnFormula>
    </tableColumn>
    <tableColumn id="10" name="Account Code" dataDxfId="46"/>
    <tableColumn id="13" name="Note" dataDxfId="45"/>
    <tableColumn id="11" name="Reorder" dataDxfId="44"/>
  </tableColumns>
  <tableStyleInfo name="Business Table" showFirstColumn="0" showLastColumn="0" showRowStripes="1" showColumnStripes="0"/>
</table>
</file>

<file path=xl/tables/table10.xml><?xml version="1.0" encoding="utf-8"?>
<table xmlns="http://schemas.openxmlformats.org/spreadsheetml/2006/main" id="3" name="Inventory_List_Table34" displayName="Inventory_List_Table34" ref="B3:L28" totalsRowShown="0" headerRowDxfId="173" dataDxfId="172">
  <autoFilter ref="B3:L28"/>
  <tableColumns count="11">
    <tableColumn id="2" name="Requester" dataDxfId="171"/>
    <tableColumn id="1" name="Date Requested" dataDxfId="170"/>
    <tableColumn id="3" name="Name of Item" dataDxfId="169"/>
    <tableColumn id="4" name="Web Link/Page #" dataDxfId="168"/>
    <tableColumn id="12" name="Item #" dataDxfId="167"/>
    <tableColumn id="5" name="Unit Price" dataDxfId="166"/>
    <tableColumn id="6" name="Order #" dataDxfId="165"/>
    <tableColumn id="14" name="Total Cost" dataDxfId="164" dataCellStyle="Currency">
      <calculatedColumnFormula>Inventory_List_Table34[[#This Row],[Order '#]]*Inventory_List_Table34[[#This Row],[Unit Price]]</calculatedColumnFormula>
    </tableColumn>
    <tableColumn id="10" name="Account Code" dataDxfId="163"/>
    <tableColumn id="13" name="Note" dataDxfId="162"/>
    <tableColumn id="11" name="Reorder" dataDxfId="161"/>
  </tableColumns>
  <tableStyleInfo name="Business Table" showFirstColumn="0" showLastColumn="0" showRowStripes="1" showColumnStripes="0"/>
</table>
</file>

<file path=xl/tables/table11.xml><?xml version="1.0" encoding="utf-8"?>
<table xmlns="http://schemas.openxmlformats.org/spreadsheetml/2006/main" id="2" name="Inventory_List_Table3" displayName="Inventory_List_Table3" ref="B3:L30" totalsRowShown="0" headerRowDxfId="186" dataDxfId="185">
  <autoFilter ref="B3:L30"/>
  <tableColumns count="11">
    <tableColumn id="2" name="Requester" dataDxfId="184"/>
    <tableColumn id="1" name="Date Requested" dataDxfId="183"/>
    <tableColumn id="3" name="Name of Item" dataDxfId="182"/>
    <tableColumn id="4" name="Web Link/Page #" dataDxfId="181"/>
    <tableColumn id="12" name="Item #" dataDxfId="180"/>
    <tableColumn id="5" name="Unit Price" dataDxfId="179"/>
    <tableColumn id="6" name="Order #" dataDxfId="178"/>
    <tableColumn id="14" name="Total Cost" dataDxfId="177" dataCellStyle="Currency">
      <calculatedColumnFormula>Inventory_List_Table3[[#This Row],[Order '#]]*Inventory_List_Table3[[#This Row],[Unit Price]]</calculatedColumnFormula>
    </tableColumn>
    <tableColumn id="10" name="Account Code" dataDxfId="176"/>
    <tableColumn id="13" name="Note" dataDxfId="175"/>
    <tableColumn id="11" name="Reorder" dataDxfId="174"/>
  </tableColumns>
  <tableStyleInfo name="Business Table" showFirstColumn="0" showLastColumn="0" showRowStripes="1" showColumnStripes="0"/>
</table>
</file>

<file path=xl/tables/table12.xml><?xml version="1.0" encoding="utf-8"?>
<table xmlns="http://schemas.openxmlformats.org/spreadsheetml/2006/main" id="1" name="Inventory_List_Table" displayName="Inventory_List_Table" ref="B3:L30" totalsRowShown="0" headerRowDxfId="199" dataDxfId="198">
  <autoFilter ref="B3:L30"/>
  <tableColumns count="11">
    <tableColumn id="2" name="Requester" dataDxfId="197"/>
    <tableColumn id="1" name="Date Requested" dataDxfId="190"/>
    <tableColumn id="3" name="Name of Item" dataDxfId="196"/>
    <tableColumn id="4" name="Web Link/Page #" dataDxfId="195"/>
    <tableColumn id="12" name="Item #" dataDxfId="189"/>
    <tableColumn id="5" name="Unit Price" dataDxfId="194"/>
    <tableColumn id="6" name="Order #" dataDxfId="193"/>
    <tableColumn id="14" name="Total Cost" dataDxfId="187" dataCellStyle="Currency">
      <calculatedColumnFormula>Inventory_List_Table[[#This Row],[Order '#]]*Inventory_List_Table[[#This Row],[Unit Price]]</calculatedColumnFormula>
    </tableColumn>
    <tableColumn id="10" name="Account Code" dataDxfId="192"/>
    <tableColumn id="13" name="Note" dataDxfId="188"/>
    <tableColumn id="11" name="Reorder" dataDxfId="191"/>
  </tableColumns>
  <tableStyleInfo name="Business Table" showFirstColumn="0" showLastColumn="0" showRowStripes="1" showColumnStripes="0"/>
</table>
</file>

<file path=xl/tables/table2.xml><?xml version="1.0" encoding="utf-8"?>
<table xmlns="http://schemas.openxmlformats.org/spreadsheetml/2006/main" id="11" name="Inventory_List_Table3456789101112" displayName="Inventory_List_Table3456789101112" ref="B3:L30" totalsRowShown="0" headerRowDxfId="69" dataDxfId="68">
  <autoFilter ref="B3:L30"/>
  <tableColumns count="11">
    <tableColumn id="2" name="Requester" dataDxfId="67"/>
    <tableColumn id="1" name="Date Requested" dataDxfId="66"/>
    <tableColumn id="3" name="Name of Item" dataDxfId="65"/>
    <tableColumn id="4" name="Web Link/Page #" dataDxfId="64"/>
    <tableColumn id="12" name="Item #" dataDxfId="63"/>
    <tableColumn id="5" name="Unit Price" dataDxfId="62"/>
    <tableColumn id="6" name="Order #" dataDxfId="61"/>
    <tableColumn id="14" name="Total Cost" dataDxfId="60" dataCellStyle="Currency">
      <calculatedColumnFormula>Inventory_List_Table3456789101112[[#This Row],[Order '#]]*Inventory_List_Table3456789101112[[#This Row],[Unit Price]]</calculatedColumnFormula>
    </tableColumn>
    <tableColumn id="10" name="Account Code" dataDxfId="59"/>
    <tableColumn id="13" name="Note" dataDxfId="58"/>
    <tableColumn id="11" name="Reorder" dataDxfId="57"/>
  </tableColumns>
  <tableStyleInfo name="Business Table" showFirstColumn="0" showLastColumn="0" showRowStripes="1" showColumnStripes="0"/>
</table>
</file>

<file path=xl/tables/table3.xml><?xml version="1.0" encoding="utf-8"?>
<table xmlns="http://schemas.openxmlformats.org/spreadsheetml/2006/main" id="10" name="Inventory_List_Table34567891011" displayName="Inventory_List_Table34567891011" ref="B3:L30" totalsRowShown="0" headerRowDxfId="82" dataDxfId="81">
  <autoFilter ref="B3:L30"/>
  <tableColumns count="11">
    <tableColumn id="2" name="Requester" dataDxfId="80"/>
    <tableColumn id="1" name="Date Requested" dataDxfId="79"/>
    <tableColumn id="3" name="Name of Item" dataDxfId="78"/>
    <tableColumn id="4" name="Web Link/Page #" dataDxfId="77"/>
    <tableColumn id="12" name="Item #" dataDxfId="76"/>
    <tableColumn id="5" name="Unit Price" dataDxfId="75"/>
    <tableColumn id="6" name="Order #" dataDxfId="74"/>
    <tableColumn id="14" name="Total Cost" dataDxfId="73" dataCellStyle="Currency">
      <calculatedColumnFormula>Inventory_List_Table34567891011[[#This Row],[Order '#]]*Inventory_List_Table34567891011[[#This Row],[Unit Price]]</calculatedColumnFormula>
    </tableColumn>
    <tableColumn id="10" name="Account Code" dataDxfId="72"/>
    <tableColumn id="13" name="Note" dataDxfId="71"/>
    <tableColumn id="11" name="Reorder" dataDxfId="70"/>
  </tableColumns>
  <tableStyleInfo name="Business Table" showFirstColumn="0" showLastColumn="0" showRowStripes="1" showColumnStripes="0"/>
</table>
</file>

<file path=xl/tables/table4.xml><?xml version="1.0" encoding="utf-8"?>
<table xmlns="http://schemas.openxmlformats.org/spreadsheetml/2006/main" id="9" name="Inventory_List_Table345678910" displayName="Inventory_List_Table345678910" ref="B3:L30" totalsRowShown="0" headerRowDxfId="95" dataDxfId="94">
  <autoFilter ref="B3:L30"/>
  <tableColumns count="11">
    <tableColumn id="2" name="Requester" dataDxfId="93"/>
    <tableColumn id="1" name="Date Requested" dataDxfId="92"/>
    <tableColumn id="3" name="Name of Item" dataDxfId="91"/>
    <tableColumn id="4" name="Web Link/Page #" dataDxfId="90"/>
    <tableColumn id="12" name="Item #" dataDxfId="89"/>
    <tableColumn id="5" name="Unit Price" dataDxfId="88"/>
    <tableColumn id="6" name="Order #" dataDxfId="87"/>
    <tableColumn id="14" name="Total Cost" dataDxfId="86" dataCellStyle="Currency">
      <calculatedColumnFormula>Inventory_List_Table345678910[[#This Row],[Order '#]]*Inventory_List_Table345678910[[#This Row],[Unit Price]]</calculatedColumnFormula>
    </tableColumn>
    <tableColumn id="10" name="Account Code" dataDxfId="85"/>
    <tableColumn id="13" name="Note" dataDxfId="84"/>
    <tableColumn id="11" name="Reorder" dataDxfId="83"/>
  </tableColumns>
  <tableStyleInfo name="Business Table" showFirstColumn="0" showLastColumn="0" showRowStripes="1" showColumnStripes="0"/>
</table>
</file>

<file path=xl/tables/table5.xml><?xml version="1.0" encoding="utf-8"?>
<table xmlns="http://schemas.openxmlformats.org/spreadsheetml/2006/main" id="8" name="Inventory_List_Table3456789" displayName="Inventory_List_Table3456789" ref="B3:L30" totalsRowShown="0" headerRowDxfId="108" dataDxfId="107">
  <autoFilter ref="B3:L30"/>
  <tableColumns count="11">
    <tableColumn id="2" name="Requester" dataDxfId="106"/>
    <tableColumn id="1" name="Date Requested" dataDxfId="105"/>
    <tableColumn id="3" name="Name of Item" dataDxfId="104"/>
    <tableColumn id="4" name="Web Link/Page #" dataDxfId="103"/>
    <tableColumn id="12" name="Item #" dataDxfId="102"/>
    <tableColumn id="5" name="Unit Price" dataDxfId="101"/>
    <tableColumn id="6" name="Order #" dataDxfId="100"/>
    <tableColumn id="14" name="Total Cost" dataDxfId="99" dataCellStyle="Currency">
      <calculatedColumnFormula>Inventory_List_Table3456789[[#This Row],[Order '#]]*Inventory_List_Table3456789[[#This Row],[Unit Price]]</calculatedColumnFormula>
    </tableColumn>
    <tableColumn id="10" name="Account Code" dataDxfId="98"/>
    <tableColumn id="13" name="Note" dataDxfId="97"/>
    <tableColumn id="11" name="Reorder" dataDxfId="96"/>
  </tableColumns>
  <tableStyleInfo name="Business Table" showFirstColumn="0" showLastColumn="0" showRowStripes="1" showColumnStripes="0"/>
</table>
</file>

<file path=xl/tables/table6.xml><?xml version="1.0" encoding="utf-8"?>
<table xmlns="http://schemas.openxmlformats.org/spreadsheetml/2006/main" id="7" name="Inventory_List_Table345678" displayName="Inventory_List_Table345678" ref="B3:L30" totalsRowShown="0" headerRowDxfId="121" dataDxfId="120">
  <autoFilter ref="B3:L30"/>
  <tableColumns count="11">
    <tableColumn id="2" name="Requester" dataDxfId="119"/>
    <tableColumn id="1" name="Date Requested" dataDxfId="118"/>
    <tableColumn id="3" name="Name of Item" dataDxfId="117"/>
    <tableColumn id="4" name="Web Link/Page #" dataDxfId="116"/>
    <tableColumn id="12" name="Item #" dataDxfId="115"/>
    <tableColumn id="5" name="Unit Price" dataDxfId="114"/>
    <tableColumn id="6" name="Order #" dataDxfId="113"/>
    <tableColumn id="14" name="Total Cost" dataDxfId="112" dataCellStyle="Currency">
      <calculatedColumnFormula>Inventory_List_Table345678[[#This Row],[Order '#]]*Inventory_List_Table345678[[#This Row],[Unit Price]]</calculatedColumnFormula>
    </tableColumn>
    <tableColumn id="10" name="Account Code" dataDxfId="111"/>
    <tableColumn id="13" name="Note" dataDxfId="110"/>
    <tableColumn id="11" name="Reorder" dataDxfId="109"/>
  </tableColumns>
  <tableStyleInfo name="Business Table" showFirstColumn="0" showLastColumn="0" showRowStripes="1" showColumnStripes="0"/>
</table>
</file>

<file path=xl/tables/table7.xml><?xml version="1.0" encoding="utf-8"?>
<table xmlns="http://schemas.openxmlformats.org/spreadsheetml/2006/main" id="6" name="Inventory_List_Table34567" displayName="Inventory_List_Table34567" ref="B3:L28" totalsRowShown="0" headerRowDxfId="134" dataDxfId="133">
  <autoFilter ref="B3:L28"/>
  <tableColumns count="11">
    <tableColumn id="2" name="Requester" dataDxfId="132"/>
    <tableColumn id="1" name="Date Requested" dataDxfId="131"/>
    <tableColumn id="3" name="Name of Item" dataDxfId="130"/>
    <tableColumn id="4" name="Web Link/Page #" dataDxfId="129"/>
    <tableColumn id="12" name="Item #" dataDxfId="128"/>
    <tableColumn id="5" name="Unit Price" dataDxfId="127"/>
    <tableColumn id="6" name="Order #" dataDxfId="126"/>
    <tableColumn id="14" name="Total Cost" dataDxfId="125" dataCellStyle="Currency">
      <calculatedColumnFormula>Inventory_List_Table34567[[#This Row],[Order '#]]*Inventory_List_Table34567[[#This Row],[Unit Price]]</calculatedColumnFormula>
    </tableColumn>
    <tableColumn id="10" name="Account Code" dataDxfId="124"/>
    <tableColumn id="13" name="Note" dataDxfId="123"/>
    <tableColumn id="11" name="Reorder" dataDxfId="122"/>
  </tableColumns>
  <tableStyleInfo name="Business Table" showFirstColumn="0" showLastColumn="0" showRowStripes="1" showColumnStripes="0"/>
</table>
</file>

<file path=xl/tables/table8.xml><?xml version="1.0" encoding="utf-8"?>
<table xmlns="http://schemas.openxmlformats.org/spreadsheetml/2006/main" id="5" name="Inventory_List_Table3456" displayName="Inventory_List_Table3456" ref="B3:L30" totalsRowShown="0" headerRowDxfId="147" dataDxfId="146">
  <autoFilter ref="B3:L30"/>
  <tableColumns count="11">
    <tableColumn id="2" name="Requester" dataDxfId="145"/>
    <tableColumn id="1" name="Date Requested" dataDxfId="144"/>
    <tableColumn id="3" name="Name of Item" dataDxfId="143"/>
    <tableColumn id="4" name="Web Link/Page #" dataDxfId="142"/>
    <tableColumn id="12" name="Item #" dataDxfId="141"/>
    <tableColumn id="5" name="Unit Price" dataDxfId="140"/>
    <tableColumn id="6" name="Order #" dataDxfId="139"/>
    <tableColumn id="14" name="Total Cost" dataDxfId="138" dataCellStyle="Currency">
      <calculatedColumnFormula>Inventory_List_Table3456[[#This Row],[Order '#]]*Inventory_List_Table3456[[#This Row],[Unit Price]]</calculatedColumnFormula>
    </tableColumn>
    <tableColumn id="10" name="Account Code" dataDxfId="137"/>
    <tableColumn id="13" name="Note" dataDxfId="136"/>
    <tableColumn id="11" name="Reorder" dataDxfId="135"/>
  </tableColumns>
  <tableStyleInfo name="Business Table" showFirstColumn="0" showLastColumn="0" showRowStripes="1" showColumnStripes="0"/>
</table>
</file>

<file path=xl/tables/table9.xml><?xml version="1.0" encoding="utf-8"?>
<table xmlns="http://schemas.openxmlformats.org/spreadsheetml/2006/main" id="4" name="Inventory_List_Table345" displayName="Inventory_List_Table345" ref="B3:L28" totalsRowShown="0" headerRowDxfId="160" dataDxfId="159">
  <autoFilter ref="B3:L28"/>
  <tableColumns count="11">
    <tableColumn id="2" name="Requester" dataDxfId="158"/>
    <tableColumn id="1" name="Date Requested" dataDxfId="157"/>
    <tableColumn id="3" name="Name of Item" dataDxfId="156"/>
    <tableColumn id="4" name="Web Link/Page #" dataDxfId="155"/>
    <tableColumn id="12" name="Item #" dataDxfId="154"/>
    <tableColumn id="5" name="Unit Price" dataDxfId="153"/>
    <tableColumn id="6" name="Order #" dataDxfId="152"/>
    <tableColumn id="14" name="Total Cost" dataDxfId="151" dataCellStyle="Currency">
      <calculatedColumnFormula>Inventory_List_Table345[[#This Row],[Order '#]]*Inventory_List_Table345[[#This Row],[Unit Price]]</calculatedColumnFormula>
    </tableColumn>
    <tableColumn id="10" name="Account Code" dataDxfId="150"/>
    <tableColumn id="13" name="Note" dataDxfId="149"/>
    <tableColumn id="11" name="Reorder" dataDxfId="148"/>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1"/>
  <sheetViews>
    <sheetView showGridLines="0" zoomScale="80" zoomScaleNormal="80" workbookViewId="0">
      <pane xSplit="1" ySplit="3" topLeftCell="B22" activePane="bottomRight" state="frozen"/>
      <selection pane="topRight" activeCell="B1" sqref="B1"/>
      <selection pane="bottomLeft" activeCell="A4" sqref="A4"/>
      <selection pane="bottomRight" activeCell="D13" sqref="D13"/>
    </sheetView>
  </sheetViews>
  <sheetFormatPr defaultColWidth="8.81640625" defaultRowHeight="24" customHeight="1" x14ac:dyDescent="0.35"/>
  <cols>
    <col min="1" max="1" width="1.81640625" style="3" customWidth="1"/>
    <col min="2" max="3" width="12.81640625" style="5" customWidth="1"/>
    <col min="4" max="5" width="16.81640625" style="5" customWidth="1"/>
    <col min="6" max="6" width="9.6328125" style="5" bestFit="1" customWidth="1"/>
    <col min="7" max="9" width="10.81640625" style="8" customWidth="1"/>
    <col min="10" max="10" width="19.26953125" style="8" bestFit="1" customWidth="1"/>
    <col min="11" max="11" width="16.6328125" style="8" customWidth="1"/>
    <col min="12" max="12" width="10.54296875" style="5" bestFit="1" customWidth="1"/>
    <col min="13" max="13" width="1.81640625" style="3" customWidth="1"/>
    <col min="14" max="16384" width="8.81640625" style="3"/>
  </cols>
  <sheetData>
    <row r="1" spans="2:13" s="1" customFormat="1" ht="116.25" customHeight="1" x14ac:dyDescent="0.3">
      <c r="B1" s="4"/>
      <c r="C1" s="4"/>
      <c r="D1" s="4"/>
      <c r="E1" s="4"/>
      <c r="F1" s="4"/>
      <c r="H1" s="6"/>
      <c r="I1" s="6"/>
      <c r="M1" s="1" t="s">
        <v>3</v>
      </c>
    </row>
    <row r="2" spans="2:13" ht="23.25" customHeight="1" x14ac:dyDescent="0.35">
      <c r="B2" s="11"/>
      <c r="C2" s="11"/>
      <c r="D2" s="11"/>
      <c r="E2" s="11"/>
      <c r="F2" s="11"/>
      <c r="G2" s="3"/>
      <c r="H2" s="12"/>
      <c r="I2" s="12"/>
      <c r="J2" s="13"/>
      <c r="K2" s="13" t="s">
        <v>0</v>
      </c>
      <c r="L2" s="14" t="s">
        <v>1</v>
      </c>
    </row>
    <row r="3" spans="2:13" s="2" customFormat="1" ht="50.1" customHeight="1" x14ac:dyDescent="0.35">
      <c r="B3" s="9" t="s">
        <v>5</v>
      </c>
      <c r="C3" s="9" t="s">
        <v>4</v>
      </c>
      <c r="D3" s="9" t="s">
        <v>6</v>
      </c>
      <c r="E3" s="9" t="s">
        <v>10</v>
      </c>
      <c r="F3" s="9" t="s">
        <v>9</v>
      </c>
      <c r="G3" s="10" t="s">
        <v>2</v>
      </c>
      <c r="H3" s="9" t="s">
        <v>11</v>
      </c>
      <c r="I3" s="9" t="s">
        <v>18</v>
      </c>
      <c r="J3" s="9" t="s">
        <v>14</v>
      </c>
      <c r="K3" s="9" t="s">
        <v>12</v>
      </c>
      <c r="L3" s="9" t="s">
        <v>15</v>
      </c>
    </row>
    <row r="4" spans="2:13" ht="24" customHeight="1" x14ac:dyDescent="0.35">
      <c r="B4" s="5" t="s">
        <v>7</v>
      </c>
      <c r="C4" s="15">
        <v>43556</v>
      </c>
      <c r="D4" s="5" t="s">
        <v>13</v>
      </c>
      <c r="E4" s="5" t="s">
        <v>8</v>
      </c>
      <c r="F4" s="5">
        <v>305466</v>
      </c>
      <c r="G4" s="7">
        <v>11.29</v>
      </c>
      <c r="H4" s="8">
        <v>2</v>
      </c>
      <c r="I4" s="7">
        <f>Inventory_List_Table345678910111213[[#This Row],[Order '#]]*Inventory_List_Table345678910111213[[#This Row],[Unit Price]]</f>
        <v>22.58</v>
      </c>
      <c r="J4" s="8" t="s">
        <v>19</v>
      </c>
      <c r="K4" s="8" t="s">
        <v>16</v>
      </c>
    </row>
    <row r="5" spans="2:13" ht="24" customHeight="1" x14ac:dyDescent="0.35">
      <c r="G5" s="7"/>
      <c r="I5" s="7">
        <f>Inventory_List_Table345678910111213[[#This Row],[Order '#]]*Inventory_List_Table345678910111213[[#This Row],[Unit Price]]</f>
        <v>0</v>
      </c>
    </row>
    <row r="6" spans="2:13" ht="24" customHeight="1" x14ac:dyDescent="0.35">
      <c r="G6" s="7"/>
      <c r="I6" s="19">
        <f>Inventory_List_Table345678910111213[[#This Row],[Order '#]]*Inventory_List_Table345678910111213[[#This Row],[Unit Price]]</f>
        <v>0</v>
      </c>
    </row>
    <row r="7" spans="2:13" ht="24" customHeight="1" x14ac:dyDescent="0.35">
      <c r="G7" s="7"/>
      <c r="I7" s="19">
        <f>Inventory_List_Table345678910111213[[#This Row],[Order '#]]*Inventory_List_Table345678910111213[[#This Row],[Unit Price]]</f>
        <v>0</v>
      </c>
    </row>
    <row r="8" spans="2:13" ht="24" customHeight="1" x14ac:dyDescent="0.35">
      <c r="G8" s="7"/>
      <c r="I8" s="7">
        <f>Inventory_List_Table345678910111213[[#This Row],[Order '#]]*Inventory_List_Table345678910111213[[#This Row],[Unit Price]]</f>
        <v>0</v>
      </c>
    </row>
    <row r="9" spans="2:13" ht="24" customHeight="1" x14ac:dyDescent="0.35">
      <c r="G9" s="7"/>
      <c r="I9" s="7">
        <f>Inventory_List_Table345678910111213[[#This Row],[Order '#]]*Inventory_List_Table345678910111213[[#This Row],[Unit Price]]</f>
        <v>0</v>
      </c>
    </row>
    <row r="10" spans="2:13" ht="24" customHeight="1" x14ac:dyDescent="0.35">
      <c r="G10" s="7"/>
      <c r="I10" s="7">
        <f>Inventory_List_Table345678910111213[[#This Row],[Order '#]]*Inventory_List_Table345678910111213[[#This Row],[Unit Price]]</f>
        <v>0</v>
      </c>
    </row>
    <row r="11" spans="2:13" ht="24" customHeight="1" x14ac:dyDescent="0.35">
      <c r="G11" s="7"/>
      <c r="I11" s="7">
        <f>Inventory_List_Table345678910111213[[#This Row],[Order '#]]*Inventory_List_Table345678910111213[[#This Row],[Unit Price]]</f>
        <v>0</v>
      </c>
    </row>
    <row r="12" spans="2:13" ht="24" customHeight="1" x14ac:dyDescent="0.35">
      <c r="G12" s="7"/>
      <c r="I12" s="7">
        <f>Inventory_List_Table345678910111213[[#This Row],[Order '#]]*Inventory_List_Table345678910111213[[#This Row],[Unit Price]]</f>
        <v>0</v>
      </c>
    </row>
    <row r="13" spans="2:13" ht="24" customHeight="1" x14ac:dyDescent="0.35">
      <c r="G13" s="7"/>
      <c r="I13" s="7">
        <f>Inventory_List_Table345678910111213[[#This Row],[Order '#]]*Inventory_List_Table345678910111213[[#This Row],[Unit Price]]</f>
        <v>0</v>
      </c>
    </row>
    <row r="14" spans="2:13" ht="24" customHeight="1" x14ac:dyDescent="0.35">
      <c r="G14" s="7"/>
      <c r="I14" s="7">
        <f>Inventory_List_Table345678910111213[[#This Row],[Order '#]]*Inventory_List_Table345678910111213[[#This Row],[Unit Price]]</f>
        <v>0</v>
      </c>
    </row>
    <row r="15" spans="2:13" ht="24" customHeight="1" x14ac:dyDescent="0.35">
      <c r="G15" s="7"/>
      <c r="I15" s="7">
        <f>Inventory_List_Table345678910111213[[#This Row],[Order '#]]*Inventory_List_Table345678910111213[[#This Row],[Unit Price]]</f>
        <v>0</v>
      </c>
    </row>
    <row r="16" spans="2:13" ht="24" customHeight="1" x14ac:dyDescent="0.35">
      <c r="G16" s="7"/>
      <c r="I16" s="7">
        <f>Inventory_List_Table345678910111213[[#This Row],[Order '#]]*Inventory_List_Table345678910111213[[#This Row],[Unit Price]]</f>
        <v>0</v>
      </c>
    </row>
    <row r="17" spans="2:12" ht="24" customHeight="1" x14ac:dyDescent="0.35">
      <c r="G17" s="7"/>
      <c r="I17" s="7">
        <f>Inventory_List_Table345678910111213[[#This Row],[Order '#]]*Inventory_List_Table345678910111213[[#This Row],[Unit Price]]</f>
        <v>0</v>
      </c>
    </row>
    <row r="18" spans="2:12" ht="24" customHeight="1" x14ac:dyDescent="0.35">
      <c r="G18" s="7"/>
      <c r="I18" s="7">
        <f>Inventory_List_Table345678910111213[[#This Row],[Order '#]]*Inventory_List_Table345678910111213[[#This Row],[Unit Price]]</f>
        <v>0</v>
      </c>
    </row>
    <row r="19" spans="2:12" ht="24" customHeight="1" x14ac:dyDescent="0.35">
      <c r="G19" s="7"/>
      <c r="I19" s="7">
        <f>Inventory_List_Table345678910111213[[#This Row],[Order '#]]*Inventory_List_Table345678910111213[[#This Row],[Unit Price]]</f>
        <v>0</v>
      </c>
    </row>
    <row r="20" spans="2:12" ht="24" customHeight="1" x14ac:dyDescent="0.35">
      <c r="G20" s="7"/>
      <c r="I20" s="7">
        <f>Inventory_List_Table345678910111213[[#This Row],[Order '#]]*Inventory_List_Table345678910111213[[#This Row],[Unit Price]]</f>
        <v>0</v>
      </c>
    </row>
    <row r="21" spans="2:12" ht="24" customHeight="1" x14ac:dyDescent="0.35">
      <c r="G21" s="7"/>
      <c r="I21" s="7">
        <f>Inventory_List_Table345678910111213[[#This Row],[Order '#]]*Inventory_List_Table345678910111213[[#This Row],[Unit Price]]</f>
        <v>0</v>
      </c>
    </row>
    <row r="22" spans="2:12" ht="24" customHeight="1" x14ac:dyDescent="0.35">
      <c r="G22" s="7"/>
      <c r="I22" s="7">
        <f>Inventory_List_Table345678910111213[[#This Row],[Order '#]]*Inventory_List_Table345678910111213[[#This Row],[Unit Price]]</f>
        <v>0</v>
      </c>
    </row>
    <row r="23" spans="2:12" ht="24" customHeight="1" x14ac:dyDescent="0.35">
      <c r="G23" s="7"/>
      <c r="I23" s="7">
        <f>Inventory_List_Table345678910111213[[#This Row],[Order '#]]*Inventory_List_Table345678910111213[[#This Row],[Unit Price]]</f>
        <v>0</v>
      </c>
    </row>
    <row r="24" spans="2:12" ht="24" customHeight="1" x14ac:dyDescent="0.35">
      <c r="G24" s="7"/>
      <c r="I24" s="7">
        <f>Inventory_List_Table345678910111213[[#This Row],[Order '#]]*Inventory_List_Table345678910111213[[#This Row],[Unit Price]]</f>
        <v>0</v>
      </c>
    </row>
    <row r="25" spans="2:12" ht="24" customHeight="1" x14ac:dyDescent="0.35">
      <c r="G25" s="7"/>
      <c r="I25" s="7">
        <f>Inventory_List_Table345678910111213[[#This Row],[Order '#]]*Inventory_List_Table345678910111213[[#This Row],[Unit Price]]</f>
        <v>0</v>
      </c>
    </row>
    <row r="26" spans="2:12" ht="24" customHeight="1" x14ac:dyDescent="0.35">
      <c r="G26" s="7"/>
      <c r="I26" s="7">
        <f>Inventory_List_Table345678910111213[[#This Row],[Order '#]]*Inventory_List_Table345678910111213[[#This Row],[Unit Price]]</f>
        <v>0</v>
      </c>
    </row>
    <row r="27" spans="2:12" ht="24" customHeight="1" x14ac:dyDescent="0.35">
      <c r="G27" s="7"/>
      <c r="I27" s="7">
        <f>Inventory_List_Table345678910111213[[#This Row],[Order '#]]*Inventory_List_Table345678910111213[[#This Row],[Unit Price]]</f>
        <v>0</v>
      </c>
    </row>
    <row r="28" spans="2:12" ht="24" customHeight="1" x14ac:dyDescent="0.35">
      <c r="G28" s="7"/>
      <c r="I28" s="7">
        <f>Inventory_List_Table345678910111213[[#This Row],[Order '#]]*Inventory_List_Table345678910111213[[#This Row],[Unit Price]]</f>
        <v>0</v>
      </c>
    </row>
    <row r="29" spans="2:12" ht="24" customHeight="1" x14ac:dyDescent="0.35">
      <c r="G29" s="7"/>
      <c r="I29" s="7">
        <f>Inventory_List_Table345678910111213[[#This Row],[Order '#]]*Inventory_List_Table345678910111213[[#This Row],[Unit Price]]</f>
        <v>0</v>
      </c>
    </row>
    <row r="30" spans="2:12" ht="24" customHeight="1" thickBot="1" x14ac:dyDescent="0.4">
      <c r="B30" s="16" t="s">
        <v>17</v>
      </c>
      <c r="C30" s="16"/>
      <c r="D30" s="16"/>
      <c r="E30" s="16"/>
      <c r="F30" s="16"/>
      <c r="G30" s="17"/>
      <c r="H30" s="18"/>
      <c r="I30" s="17">
        <f>SUM(I4:I29)</f>
        <v>22.58</v>
      </c>
      <c r="J30" s="18"/>
      <c r="K30" s="18"/>
      <c r="L30" s="16"/>
    </row>
    <row r="31" spans="2:12" ht="24" customHeight="1" thickTop="1" x14ac:dyDescent="0.35"/>
  </sheetData>
  <conditionalFormatting sqref="B5:L30 B4:I4 K4:L4">
    <cfRule type="expression" dxfId="43" priority="3">
      <formula>$L4="Yes"</formula>
    </cfRule>
    <cfRule type="expression" dxfId="42" priority="4">
      <formula>#REF!=1</formula>
    </cfRule>
  </conditionalFormatting>
  <conditionalFormatting sqref="J4">
    <cfRule type="expression" dxfId="41" priority="1">
      <formula>$L15="Yes"</formula>
    </cfRule>
    <cfRule type="expression" dxfId="40" priority="2">
      <formula>#REF!=1</formula>
    </cfRule>
  </conditionalFormatting>
  <dataValidations count="11">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formula1>"Yes, No"</formula1>
    </dataValidation>
    <dataValidation type="list" allowBlank="1" showInputMessage="1" showErrorMessage="1" sqref="L4:L30">
      <formula1>"Yes"</formula1>
    </dataValidation>
    <dataValidation allowBlank="1" showInputMessage="1" showErrorMessage="1" prompt="Enter a description of the item in this column" sqref="E3:F3"/>
    <dataValidation allowBlank="1" showInputMessage="1" showErrorMessage="1" prompt="Enter the unit price of each item in this column" sqref="G3"/>
    <dataValidation allowBlank="1" showInputMessage="1" showErrorMessage="1" prompt="Enter the quantity in stock for each item in this column" sqref="H3:I3"/>
    <dataValidation allowBlank="1" showInputMessage="1" showErrorMessage="1" prompt="Enter the quantity in reorder for each item in this column" sqref="J3:K3"/>
    <dataValidation allowBlank="1" showInputMessage="1" showErrorMessage="1" prompt="Enter yes if the item has been discontinued. When a yes is entered, the corresponding row is highlighted a light grey and the font style changed to strikethrough" sqref="L3"/>
    <dataValidation allowBlank="1" showInputMessage="1" showErrorMessage="1" prompt="Enter the name of the item in this column" sqref="D3"/>
    <dataValidation allowBlank="1" showInputMessage="1" showErrorMessage="1" prompt="Enter the item inventory ID in this column" sqref="B3:C3"/>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dataValidations>
  <pageMargins left="0.25" right="0.25" top="0.75" bottom="0.75" header="0.3" footer="0.3"/>
  <pageSetup scale="67" fitToHeight="0"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9"/>
  <sheetViews>
    <sheetView showGridLines="0" zoomScale="80" zoomScaleNormal="80" workbookViewId="0">
      <pane xSplit="1" ySplit="3" topLeftCell="B4" activePane="bottomRight" state="frozen"/>
      <selection pane="topRight" activeCell="B1" sqref="B1"/>
      <selection pane="bottomLeft" activeCell="A4" sqref="A4"/>
      <selection pane="bottomRight" activeCell="J4" sqref="J4"/>
    </sheetView>
  </sheetViews>
  <sheetFormatPr defaultColWidth="8.81640625" defaultRowHeight="24" customHeight="1" x14ac:dyDescent="0.35"/>
  <cols>
    <col min="1" max="1" width="1.81640625" style="3" customWidth="1"/>
    <col min="2" max="3" width="12.81640625" style="5" customWidth="1"/>
    <col min="4" max="5" width="16.81640625" style="5" customWidth="1"/>
    <col min="6" max="6" width="9.6328125" style="5" bestFit="1" customWidth="1"/>
    <col min="7" max="9" width="10.81640625" style="8" customWidth="1"/>
    <col min="10" max="10" width="19.26953125" style="8" bestFit="1" customWidth="1"/>
    <col min="11" max="11" width="16.6328125" style="8" customWidth="1"/>
    <col min="12" max="12" width="10.54296875" style="5" bestFit="1" customWidth="1"/>
    <col min="13" max="13" width="1.81640625" style="3" customWidth="1"/>
    <col min="14" max="16384" width="8.81640625" style="3"/>
  </cols>
  <sheetData>
    <row r="1" spans="2:13" s="1" customFormat="1" ht="116.25" customHeight="1" x14ac:dyDescent="0.3">
      <c r="B1" s="4"/>
      <c r="C1" s="4"/>
      <c r="D1" s="4"/>
      <c r="E1" s="4"/>
      <c r="F1" s="4"/>
      <c r="H1" s="6"/>
      <c r="I1" s="6"/>
      <c r="M1" s="1" t="s">
        <v>3</v>
      </c>
    </row>
    <row r="2" spans="2:13" ht="23.25" customHeight="1" x14ac:dyDescent="0.35">
      <c r="B2" s="11"/>
      <c r="C2" s="11"/>
      <c r="D2" s="11"/>
      <c r="E2" s="11"/>
      <c r="F2" s="11"/>
      <c r="G2" s="3"/>
      <c r="H2" s="12"/>
      <c r="I2" s="12"/>
      <c r="J2" s="13"/>
      <c r="K2" s="13" t="s">
        <v>0</v>
      </c>
      <c r="L2" s="14" t="s">
        <v>1</v>
      </c>
    </row>
    <row r="3" spans="2:13" s="2" customFormat="1" ht="50.1" customHeight="1" x14ac:dyDescent="0.35">
      <c r="B3" s="9" t="s">
        <v>5</v>
      </c>
      <c r="C3" s="9" t="s">
        <v>4</v>
      </c>
      <c r="D3" s="9" t="s">
        <v>6</v>
      </c>
      <c r="E3" s="9" t="s">
        <v>10</v>
      </c>
      <c r="F3" s="9" t="s">
        <v>9</v>
      </c>
      <c r="G3" s="10" t="s">
        <v>2</v>
      </c>
      <c r="H3" s="9" t="s">
        <v>11</v>
      </c>
      <c r="I3" s="9" t="s">
        <v>18</v>
      </c>
      <c r="J3" s="9" t="s">
        <v>14</v>
      </c>
      <c r="K3" s="9" t="s">
        <v>12</v>
      </c>
      <c r="L3" s="9" t="s">
        <v>15</v>
      </c>
    </row>
    <row r="4" spans="2:13" ht="24" customHeight="1" x14ac:dyDescent="0.35">
      <c r="B4" s="5" t="s">
        <v>7</v>
      </c>
      <c r="C4" s="15">
        <v>43556</v>
      </c>
      <c r="D4" s="5" t="s">
        <v>13</v>
      </c>
      <c r="E4" s="5" t="s">
        <v>8</v>
      </c>
      <c r="F4" s="5">
        <v>305466</v>
      </c>
      <c r="G4" s="7">
        <v>11.29</v>
      </c>
      <c r="H4" s="8">
        <v>2</v>
      </c>
      <c r="I4" s="7">
        <f>Inventory_List_Table34[[#This Row],[Order '#]]*Inventory_List_Table34[[#This Row],[Unit Price]]</f>
        <v>22.58</v>
      </c>
      <c r="J4" s="8" t="s">
        <v>19</v>
      </c>
      <c r="K4" s="8" t="s">
        <v>16</v>
      </c>
    </row>
    <row r="5" spans="2:13" ht="24" customHeight="1" x14ac:dyDescent="0.35">
      <c r="G5" s="7"/>
      <c r="I5" s="7">
        <f>Inventory_List_Table34[[#This Row],[Order '#]]*Inventory_List_Table34[[#This Row],[Unit Price]]</f>
        <v>0</v>
      </c>
    </row>
    <row r="6" spans="2:13" ht="24" customHeight="1" x14ac:dyDescent="0.35">
      <c r="G6" s="7"/>
      <c r="I6" s="7">
        <f>Inventory_List_Table34[[#This Row],[Order '#]]*Inventory_List_Table34[[#This Row],[Unit Price]]</f>
        <v>0</v>
      </c>
    </row>
    <row r="7" spans="2:13" ht="24" customHeight="1" x14ac:dyDescent="0.35">
      <c r="G7" s="7"/>
      <c r="I7" s="7">
        <f>Inventory_List_Table34[[#This Row],[Order '#]]*Inventory_List_Table34[[#This Row],[Unit Price]]</f>
        <v>0</v>
      </c>
    </row>
    <row r="8" spans="2:13" ht="24" customHeight="1" x14ac:dyDescent="0.35">
      <c r="G8" s="7"/>
      <c r="I8" s="7">
        <f>Inventory_List_Table34[[#This Row],[Order '#]]*Inventory_List_Table34[[#This Row],[Unit Price]]</f>
        <v>0</v>
      </c>
    </row>
    <row r="9" spans="2:13" ht="24" customHeight="1" x14ac:dyDescent="0.35">
      <c r="G9" s="7"/>
      <c r="I9" s="7">
        <f>Inventory_List_Table34[[#This Row],[Order '#]]*Inventory_List_Table34[[#This Row],[Unit Price]]</f>
        <v>0</v>
      </c>
    </row>
    <row r="10" spans="2:13" ht="24" customHeight="1" x14ac:dyDescent="0.35">
      <c r="G10" s="7"/>
      <c r="I10" s="7">
        <f>Inventory_List_Table34[[#This Row],[Order '#]]*Inventory_List_Table34[[#This Row],[Unit Price]]</f>
        <v>0</v>
      </c>
    </row>
    <row r="11" spans="2:13" ht="24" customHeight="1" x14ac:dyDescent="0.35">
      <c r="G11" s="7"/>
      <c r="I11" s="7">
        <f>Inventory_List_Table34[[#This Row],[Order '#]]*Inventory_List_Table34[[#This Row],[Unit Price]]</f>
        <v>0</v>
      </c>
    </row>
    <row r="12" spans="2:13" ht="24" customHeight="1" x14ac:dyDescent="0.35">
      <c r="G12" s="7"/>
      <c r="I12" s="7">
        <f>Inventory_List_Table34[[#This Row],[Order '#]]*Inventory_List_Table34[[#This Row],[Unit Price]]</f>
        <v>0</v>
      </c>
    </row>
    <row r="13" spans="2:13" ht="24" customHeight="1" x14ac:dyDescent="0.35">
      <c r="G13" s="7"/>
      <c r="I13" s="7">
        <f>Inventory_List_Table34[[#This Row],[Order '#]]*Inventory_List_Table34[[#This Row],[Unit Price]]</f>
        <v>0</v>
      </c>
    </row>
    <row r="14" spans="2:13" ht="24" customHeight="1" x14ac:dyDescent="0.35">
      <c r="G14" s="7"/>
      <c r="I14" s="7">
        <f>Inventory_List_Table34[[#This Row],[Order '#]]*Inventory_List_Table34[[#This Row],[Unit Price]]</f>
        <v>0</v>
      </c>
    </row>
    <row r="15" spans="2:13" ht="24" customHeight="1" x14ac:dyDescent="0.35">
      <c r="G15" s="7"/>
      <c r="I15" s="7">
        <f>Inventory_List_Table34[[#This Row],[Order '#]]*Inventory_List_Table34[[#This Row],[Unit Price]]</f>
        <v>0</v>
      </c>
    </row>
    <row r="16" spans="2:13" ht="24" customHeight="1" x14ac:dyDescent="0.35">
      <c r="G16" s="7"/>
      <c r="I16" s="7">
        <f>Inventory_List_Table34[[#This Row],[Order '#]]*Inventory_List_Table34[[#This Row],[Unit Price]]</f>
        <v>0</v>
      </c>
    </row>
    <row r="17" spans="2:12" ht="24" customHeight="1" x14ac:dyDescent="0.35">
      <c r="G17" s="7"/>
      <c r="I17" s="7">
        <f>Inventory_List_Table34[[#This Row],[Order '#]]*Inventory_List_Table34[[#This Row],[Unit Price]]</f>
        <v>0</v>
      </c>
    </row>
    <row r="18" spans="2:12" ht="24" customHeight="1" x14ac:dyDescent="0.35">
      <c r="G18" s="7"/>
      <c r="I18" s="7">
        <f>Inventory_List_Table34[[#This Row],[Order '#]]*Inventory_List_Table34[[#This Row],[Unit Price]]</f>
        <v>0</v>
      </c>
    </row>
    <row r="19" spans="2:12" ht="24" customHeight="1" x14ac:dyDescent="0.35">
      <c r="G19" s="7"/>
      <c r="I19" s="7">
        <f>Inventory_List_Table34[[#This Row],[Order '#]]*Inventory_List_Table34[[#This Row],[Unit Price]]</f>
        <v>0</v>
      </c>
    </row>
    <row r="20" spans="2:12" ht="24" customHeight="1" x14ac:dyDescent="0.35">
      <c r="G20" s="7"/>
      <c r="I20" s="7">
        <f>Inventory_List_Table34[[#This Row],[Order '#]]*Inventory_List_Table34[[#This Row],[Unit Price]]</f>
        <v>0</v>
      </c>
    </row>
    <row r="21" spans="2:12" ht="24" customHeight="1" x14ac:dyDescent="0.35">
      <c r="G21" s="7"/>
      <c r="I21" s="7">
        <f>Inventory_List_Table34[[#This Row],[Order '#]]*Inventory_List_Table34[[#This Row],[Unit Price]]</f>
        <v>0</v>
      </c>
    </row>
    <row r="22" spans="2:12" ht="24" customHeight="1" x14ac:dyDescent="0.35">
      <c r="G22" s="7"/>
      <c r="I22" s="7">
        <f>Inventory_List_Table34[[#This Row],[Order '#]]*Inventory_List_Table34[[#This Row],[Unit Price]]</f>
        <v>0</v>
      </c>
    </row>
    <row r="23" spans="2:12" ht="24" customHeight="1" x14ac:dyDescent="0.35">
      <c r="G23" s="7"/>
      <c r="I23" s="7">
        <f>Inventory_List_Table34[[#This Row],[Order '#]]*Inventory_List_Table34[[#This Row],[Unit Price]]</f>
        <v>0</v>
      </c>
    </row>
    <row r="24" spans="2:12" ht="24" customHeight="1" x14ac:dyDescent="0.35">
      <c r="G24" s="7"/>
      <c r="I24" s="7">
        <f>Inventory_List_Table34[[#This Row],[Order '#]]*Inventory_List_Table34[[#This Row],[Unit Price]]</f>
        <v>0</v>
      </c>
    </row>
    <row r="25" spans="2:12" ht="24" customHeight="1" x14ac:dyDescent="0.35">
      <c r="G25" s="7"/>
      <c r="I25" s="7">
        <f>Inventory_List_Table34[[#This Row],[Order '#]]*Inventory_List_Table34[[#This Row],[Unit Price]]</f>
        <v>0</v>
      </c>
    </row>
    <row r="26" spans="2:12" ht="24" customHeight="1" x14ac:dyDescent="0.35">
      <c r="G26" s="7"/>
      <c r="I26" s="7">
        <f>Inventory_List_Table34[[#This Row],[Order '#]]*Inventory_List_Table34[[#This Row],[Unit Price]]</f>
        <v>0</v>
      </c>
    </row>
    <row r="27" spans="2:12" ht="24" customHeight="1" x14ac:dyDescent="0.35">
      <c r="G27" s="7"/>
      <c r="I27" s="7">
        <f>Inventory_List_Table34[[#This Row],[Order '#]]*Inventory_List_Table34[[#This Row],[Unit Price]]</f>
        <v>0</v>
      </c>
    </row>
    <row r="28" spans="2:12" ht="24" customHeight="1" thickBot="1" x14ac:dyDescent="0.4">
      <c r="B28" s="16" t="s">
        <v>17</v>
      </c>
      <c r="C28" s="16"/>
      <c r="D28" s="16"/>
      <c r="E28" s="16"/>
      <c r="F28" s="16"/>
      <c r="G28" s="17"/>
      <c r="H28" s="18"/>
      <c r="I28" s="17">
        <f>SUM(I4:I27)</f>
        <v>22.58</v>
      </c>
      <c r="J28" s="18"/>
      <c r="K28" s="18"/>
      <c r="L28" s="16"/>
    </row>
    <row r="29" spans="2:12" ht="24" customHeight="1" thickTop="1" x14ac:dyDescent="0.35"/>
  </sheetData>
  <conditionalFormatting sqref="B4:I4 K4:L4 B5:L12 B14:L28 B13:I13 K13:L13">
    <cfRule type="expression" dxfId="7" priority="1">
      <formula>$L4="Yes"</formula>
    </cfRule>
    <cfRule type="expression" dxfId="6" priority="2">
      <formula>#REF!=1</formula>
    </cfRule>
  </conditionalFormatting>
  <conditionalFormatting sqref="J4">
    <cfRule type="expression" dxfId="5" priority="16">
      <formula>$L13="Yes"</formula>
    </cfRule>
    <cfRule type="expression" dxfId="4" priority="17">
      <formula>#REF!=1</formula>
    </cfRule>
  </conditionalFormatting>
  <dataValidations count="11">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dataValidation allowBlank="1" showInputMessage="1" showErrorMessage="1" prompt="Enter the item inventory ID in this column" sqref="B3:C3"/>
    <dataValidation allowBlank="1" showInputMessage="1" showErrorMessage="1" prompt="Enter the name of the item in this column" sqref="D3"/>
    <dataValidation allowBlank="1" showInputMessage="1" showErrorMessage="1" prompt="Enter yes if the item has been discontinued. When a yes is entered, the corresponding row is highlighted a light grey and the font style changed to strikethrough" sqref="L3"/>
    <dataValidation allowBlank="1" showInputMessage="1" showErrorMessage="1" prompt="Enter the quantity in reorder for each item in this column" sqref="J3:K3"/>
    <dataValidation allowBlank="1" showInputMessage="1" showErrorMessage="1" prompt="Enter the quantity in stock for each item in this column" sqref="H3:I3"/>
    <dataValidation allowBlank="1" showInputMessage="1" showErrorMessage="1" prompt="Enter the unit price of each item in this column" sqref="G3"/>
    <dataValidation allowBlank="1" showInputMessage="1" showErrorMessage="1" prompt="Enter a description of the item in this column" sqref="E3:F3"/>
    <dataValidation type="list" allowBlank="1" showInputMessage="1" showErrorMessage="1" sqref="L4:L28">
      <formula1>"Yes"</formula1>
    </dataValidation>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formula1>"Yes, No"</formula1>
    </dataValidation>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dataValidations>
  <pageMargins left="0.25" right="0.25" top="0.75" bottom="0.75" header="0.3" footer="0.3"/>
  <pageSetup scale="67" fitToHeight="0"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1"/>
  <sheetViews>
    <sheetView showGridLines="0" zoomScale="80" zoomScaleNormal="80" workbookViewId="0">
      <pane xSplit="1" ySplit="3" topLeftCell="B4" activePane="bottomRight" state="frozen"/>
      <selection pane="topRight" activeCell="B1" sqref="B1"/>
      <selection pane="bottomLeft" activeCell="A4" sqref="A4"/>
      <selection pane="bottomRight" activeCell="A6" sqref="A6:XFD7"/>
    </sheetView>
  </sheetViews>
  <sheetFormatPr defaultColWidth="8.81640625" defaultRowHeight="24" customHeight="1" x14ac:dyDescent="0.35"/>
  <cols>
    <col min="1" max="1" width="1.81640625" style="3" customWidth="1"/>
    <col min="2" max="3" width="12.81640625" style="5" customWidth="1"/>
    <col min="4" max="5" width="16.81640625" style="5" customWidth="1"/>
    <col min="6" max="6" width="9.6328125" style="5" bestFit="1" customWidth="1"/>
    <col min="7" max="9" width="10.81640625" style="8" customWidth="1"/>
    <col min="10" max="10" width="19.26953125" style="8" bestFit="1" customWidth="1"/>
    <col min="11" max="11" width="16.6328125" style="8" customWidth="1"/>
    <col min="12" max="12" width="10.54296875" style="5" bestFit="1" customWidth="1"/>
    <col min="13" max="13" width="1.81640625" style="3" customWidth="1"/>
    <col min="14" max="16384" width="8.81640625" style="3"/>
  </cols>
  <sheetData>
    <row r="1" spans="2:13" s="1" customFormat="1" ht="116.25" customHeight="1" x14ac:dyDescent="0.3">
      <c r="B1" s="4"/>
      <c r="C1" s="4"/>
      <c r="D1" s="4"/>
      <c r="E1" s="4"/>
      <c r="F1" s="4"/>
      <c r="H1" s="6"/>
      <c r="I1" s="6"/>
      <c r="M1" s="1" t="s">
        <v>3</v>
      </c>
    </row>
    <row r="2" spans="2:13" ht="23.25" customHeight="1" x14ac:dyDescent="0.35">
      <c r="B2" s="11"/>
      <c r="C2" s="11"/>
      <c r="D2" s="11"/>
      <c r="E2" s="11"/>
      <c r="F2" s="11"/>
      <c r="G2" s="3"/>
      <c r="H2" s="12"/>
      <c r="I2" s="12"/>
      <c r="J2" s="13"/>
      <c r="K2" s="13" t="s">
        <v>0</v>
      </c>
      <c r="L2" s="14" t="s">
        <v>1</v>
      </c>
    </row>
    <row r="3" spans="2:13" s="2" customFormat="1" ht="50.1" customHeight="1" x14ac:dyDescent="0.35">
      <c r="B3" s="9" t="s">
        <v>5</v>
      </c>
      <c r="C3" s="9" t="s">
        <v>4</v>
      </c>
      <c r="D3" s="9" t="s">
        <v>6</v>
      </c>
      <c r="E3" s="9" t="s">
        <v>10</v>
      </c>
      <c r="F3" s="9" t="s">
        <v>9</v>
      </c>
      <c r="G3" s="10" t="s">
        <v>2</v>
      </c>
      <c r="H3" s="9" t="s">
        <v>11</v>
      </c>
      <c r="I3" s="9" t="s">
        <v>18</v>
      </c>
      <c r="J3" s="9" t="s">
        <v>14</v>
      </c>
      <c r="K3" s="9" t="s">
        <v>12</v>
      </c>
      <c r="L3" s="9" t="s">
        <v>15</v>
      </c>
    </row>
    <row r="4" spans="2:13" ht="24" customHeight="1" x14ac:dyDescent="0.35">
      <c r="B4" s="5" t="s">
        <v>7</v>
      </c>
      <c r="C4" s="15">
        <v>43556</v>
      </c>
      <c r="D4" s="5" t="s">
        <v>13</v>
      </c>
      <c r="E4" s="5" t="s">
        <v>8</v>
      </c>
      <c r="F4" s="5">
        <v>305466</v>
      </c>
      <c r="G4" s="7">
        <v>11.29</v>
      </c>
      <c r="H4" s="8">
        <v>2</v>
      </c>
      <c r="I4" s="7">
        <f>Inventory_List_Table3[[#This Row],[Order '#]]*Inventory_List_Table3[[#This Row],[Unit Price]]</f>
        <v>22.58</v>
      </c>
      <c r="J4" s="8" t="s">
        <v>19</v>
      </c>
      <c r="K4" s="8" t="s">
        <v>16</v>
      </c>
    </row>
    <row r="5" spans="2:13" ht="24" customHeight="1" x14ac:dyDescent="0.35">
      <c r="G5" s="7"/>
      <c r="I5" s="7">
        <f>Inventory_List_Table3[[#This Row],[Order '#]]*Inventory_List_Table3[[#This Row],[Unit Price]]</f>
        <v>0</v>
      </c>
    </row>
    <row r="6" spans="2:13" ht="24" customHeight="1" x14ac:dyDescent="0.35">
      <c r="G6" s="7"/>
      <c r="I6" s="19">
        <f>Inventory_List_Table3[[#This Row],[Order '#]]*Inventory_List_Table3[[#This Row],[Unit Price]]</f>
        <v>0</v>
      </c>
    </row>
    <row r="7" spans="2:13" ht="24" customHeight="1" x14ac:dyDescent="0.35">
      <c r="G7" s="7"/>
      <c r="I7" s="19">
        <f>Inventory_List_Table3[[#This Row],[Order '#]]*Inventory_List_Table3[[#This Row],[Unit Price]]</f>
        <v>0</v>
      </c>
    </row>
    <row r="8" spans="2:13" ht="24" customHeight="1" x14ac:dyDescent="0.35">
      <c r="G8" s="7"/>
      <c r="I8" s="7">
        <f>Inventory_List_Table3[[#This Row],[Order '#]]*Inventory_List_Table3[[#This Row],[Unit Price]]</f>
        <v>0</v>
      </c>
    </row>
    <row r="9" spans="2:13" ht="24" customHeight="1" x14ac:dyDescent="0.35">
      <c r="G9" s="7"/>
      <c r="I9" s="7">
        <f>Inventory_List_Table3[[#This Row],[Order '#]]*Inventory_List_Table3[[#This Row],[Unit Price]]</f>
        <v>0</v>
      </c>
    </row>
    <row r="10" spans="2:13" ht="24" customHeight="1" x14ac:dyDescent="0.35">
      <c r="G10" s="7"/>
      <c r="I10" s="7">
        <f>Inventory_List_Table3[[#This Row],[Order '#]]*Inventory_List_Table3[[#This Row],[Unit Price]]</f>
        <v>0</v>
      </c>
    </row>
    <row r="11" spans="2:13" ht="24" customHeight="1" x14ac:dyDescent="0.35">
      <c r="G11" s="7"/>
      <c r="I11" s="7">
        <f>Inventory_List_Table3[[#This Row],[Order '#]]*Inventory_List_Table3[[#This Row],[Unit Price]]</f>
        <v>0</v>
      </c>
    </row>
    <row r="12" spans="2:13" ht="24" customHeight="1" x14ac:dyDescent="0.35">
      <c r="G12" s="7"/>
      <c r="I12" s="7">
        <f>Inventory_List_Table3[[#This Row],[Order '#]]*Inventory_List_Table3[[#This Row],[Unit Price]]</f>
        <v>0</v>
      </c>
    </row>
    <row r="13" spans="2:13" ht="24" customHeight="1" x14ac:dyDescent="0.35">
      <c r="G13" s="7"/>
      <c r="I13" s="7">
        <f>Inventory_List_Table3[[#This Row],[Order '#]]*Inventory_List_Table3[[#This Row],[Unit Price]]</f>
        <v>0</v>
      </c>
    </row>
    <row r="14" spans="2:13" ht="24" customHeight="1" x14ac:dyDescent="0.35">
      <c r="G14" s="7"/>
      <c r="I14" s="7">
        <f>Inventory_List_Table3[[#This Row],[Order '#]]*Inventory_List_Table3[[#This Row],[Unit Price]]</f>
        <v>0</v>
      </c>
    </row>
    <row r="15" spans="2:13" ht="24" customHeight="1" x14ac:dyDescent="0.35">
      <c r="G15" s="7"/>
      <c r="I15" s="7">
        <f>Inventory_List_Table3[[#This Row],[Order '#]]*Inventory_List_Table3[[#This Row],[Unit Price]]</f>
        <v>0</v>
      </c>
    </row>
    <row r="16" spans="2:13" ht="24" customHeight="1" x14ac:dyDescent="0.35">
      <c r="G16" s="7"/>
      <c r="I16" s="7">
        <f>Inventory_List_Table3[[#This Row],[Order '#]]*Inventory_List_Table3[[#This Row],[Unit Price]]</f>
        <v>0</v>
      </c>
    </row>
    <row r="17" spans="2:12" ht="24" customHeight="1" x14ac:dyDescent="0.35">
      <c r="G17" s="7"/>
      <c r="I17" s="7">
        <f>Inventory_List_Table3[[#This Row],[Order '#]]*Inventory_List_Table3[[#This Row],[Unit Price]]</f>
        <v>0</v>
      </c>
    </row>
    <row r="18" spans="2:12" ht="24" customHeight="1" x14ac:dyDescent="0.35">
      <c r="G18" s="7"/>
      <c r="I18" s="7">
        <f>Inventory_List_Table3[[#This Row],[Order '#]]*Inventory_List_Table3[[#This Row],[Unit Price]]</f>
        <v>0</v>
      </c>
    </row>
    <row r="19" spans="2:12" ht="24" customHeight="1" x14ac:dyDescent="0.35">
      <c r="G19" s="7"/>
      <c r="I19" s="7">
        <f>Inventory_List_Table3[[#This Row],[Order '#]]*Inventory_List_Table3[[#This Row],[Unit Price]]</f>
        <v>0</v>
      </c>
    </row>
    <row r="20" spans="2:12" ht="24" customHeight="1" x14ac:dyDescent="0.35">
      <c r="G20" s="7"/>
      <c r="I20" s="7">
        <f>Inventory_List_Table3[[#This Row],[Order '#]]*Inventory_List_Table3[[#This Row],[Unit Price]]</f>
        <v>0</v>
      </c>
    </row>
    <row r="21" spans="2:12" ht="24" customHeight="1" x14ac:dyDescent="0.35">
      <c r="G21" s="7"/>
      <c r="I21" s="7">
        <f>Inventory_List_Table3[[#This Row],[Order '#]]*Inventory_List_Table3[[#This Row],[Unit Price]]</f>
        <v>0</v>
      </c>
    </row>
    <row r="22" spans="2:12" ht="24" customHeight="1" x14ac:dyDescent="0.35">
      <c r="G22" s="7"/>
      <c r="I22" s="7">
        <f>Inventory_List_Table3[[#This Row],[Order '#]]*Inventory_List_Table3[[#This Row],[Unit Price]]</f>
        <v>0</v>
      </c>
    </row>
    <row r="23" spans="2:12" ht="24" customHeight="1" x14ac:dyDescent="0.35">
      <c r="G23" s="7"/>
      <c r="I23" s="7">
        <f>Inventory_List_Table3[[#This Row],[Order '#]]*Inventory_List_Table3[[#This Row],[Unit Price]]</f>
        <v>0</v>
      </c>
    </row>
    <row r="24" spans="2:12" ht="24" customHeight="1" x14ac:dyDescent="0.35">
      <c r="G24" s="7"/>
      <c r="I24" s="7">
        <f>Inventory_List_Table3[[#This Row],[Order '#]]*Inventory_List_Table3[[#This Row],[Unit Price]]</f>
        <v>0</v>
      </c>
    </row>
    <row r="25" spans="2:12" ht="24" customHeight="1" x14ac:dyDescent="0.35">
      <c r="G25" s="7"/>
      <c r="I25" s="7">
        <f>Inventory_List_Table3[[#This Row],[Order '#]]*Inventory_List_Table3[[#This Row],[Unit Price]]</f>
        <v>0</v>
      </c>
    </row>
    <row r="26" spans="2:12" ht="24" customHeight="1" x14ac:dyDescent="0.35">
      <c r="G26" s="7"/>
      <c r="I26" s="7">
        <f>Inventory_List_Table3[[#This Row],[Order '#]]*Inventory_List_Table3[[#This Row],[Unit Price]]</f>
        <v>0</v>
      </c>
    </row>
    <row r="27" spans="2:12" ht="24" customHeight="1" x14ac:dyDescent="0.35">
      <c r="G27" s="7"/>
      <c r="I27" s="7">
        <f>Inventory_List_Table3[[#This Row],[Order '#]]*Inventory_List_Table3[[#This Row],[Unit Price]]</f>
        <v>0</v>
      </c>
    </row>
    <row r="28" spans="2:12" ht="24" customHeight="1" x14ac:dyDescent="0.35">
      <c r="G28" s="7"/>
      <c r="I28" s="7">
        <f>Inventory_List_Table3[[#This Row],[Order '#]]*Inventory_List_Table3[[#This Row],[Unit Price]]</f>
        <v>0</v>
      </c>
    </row>
    <row r="29" spans="2:12" ht="24" customHeight="1" x14ac:dyDescent="0.35">
      <c r="G29" s="7"/>
      <c r="I29" s="7">
        <f>Inventory_List_Table3[[#This Row],[Order '#]]*Inventory_List_Table3[[#This Row],[Unit Price]]</f>
        <v>0</v>
      </c>
    </row>
    <row r="30" spans="2:12" ht="24" customHeight="1" thickBot="1" x14ac:dyDescent="0.4">
      <c r="B30" s="16" t="s">
        <v>17</v>
      </c>
      <c r="C30" s="16"/>
      <c r="D30" s="16"/>
      <c r="E30" s="16"/>
      <c r="F30" s="16"/>
      <c r="G30" s="17"/>
      <c r="H30" s="18"/>
      <c r="I30" s="17">
        <f>SUM(I4:I29)</f>
        <v>22.58</v>
      </c>
      <c r="J30" s="18"/>
      <c r="K30" s="18"/>
      <c r="L30" s="16"/>
    </row>
    <row r="31" spans="2:12" ht="24" customHeight="1" thickTop="1" x14ac:dyDescent="0.35"/>
  </sheetData>
  <conditionalFormatting sqref="B4:L30">
    <cfRule type="expression" dxfId="3" priority="1">
      <formula>$L4="Yes"</formula>
    </cfRule>
    <cfRule type="expression" dxfId="2" priority="2">
      <formula>#REF!=1</formula>
    </cfRule>
  </conditionalFormatting>
  <dataValidations count="11">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formula1>"Yes, No"</formula1>
    </dataValidation>
    <dataValidation type="list" allowBlank="1" showInputMessage="1" showErrorMessage="1" sqref="L4:L30">
      <formula1>"Yes"</formula1>
    </dataValidation>
    <dataValidation allowBlank="1" showInputMessage="1" showErrorMessage="1" prompt="Enter a description of the item in this column" sqref="E3:F3"/>
    <dataValidation allowBlank="1" showInputMessage="1" showErrorMessage="1" prompt="Enter the unit price of each item in this column" sqref="G3"/>
    <dataValidation allowBlank="1" showInputMessage="1" showErrorMessage="1" prompt="Enter the quantity in stock for each item in this column" sqref="H3:I3"/>
    <dataValidation allowBlank="1" showInputMessage="1" showErrorMessage="1" prompt="Enter the quantity in reorder for each item in this column" sqref="J3:K3"/>
    <dataValidation allowBlank="1" showInputMessage="1" showErrorMessage="1" prompt="Enter yes if the item has been discontinued. When a yes is entered, the corresponding row is highlighted a light grey and the font style changed to strikethrough" sqref="L3"/>
    <dataValidation allowBlank="1" showInputMessage="1" showErrorMessage="1" prompt="Enter the name of the item in this column" sqref="D3"/>
    <dataValidation allowBlank="1" showInputMessage="1" showErrorMessage="1" prompt="Enter the item inventory ID in this column" sqref="B3:C3"/>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dataValidations>
  <pageMargins left="0.25" right="0.25" top="0.75" bottom="0.75" header="0.3" footer="0.3"/>
  <pageSetup scale="67" fitToHeight="0"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31"/>
  <sheetViews>
    <sheetView showGridLines="0" zoomScale="80" zoomScaleNormal="80" workbookViewId="0">
      <pane xSplit="1" ySplit="3" topLeftCell="B4" activePane="bottomRight" state="frozen"/>
      <selection pane="topRight" activeCell="B1" sqref="B1"/>
      <selection pane="bottomLeft" activeCell="A4" sqref="A4"/>
      <selection pane="bottomRight" activeCell="C12" sqref="C12"/>
    </sheetView>
  </sheetViews>
  <sheetFormatPr defaultColWidth="8.81640625" defaultRowHeight="24" customHeight="1" x14ac:dyDescent="0.35"/>
  <cols>
    <col min="1" max="1" width="1.81640625" style="3" customWidth="1"/>
    <col min="2" max="3" width="12.81640625" style="5" customWidth="1"/>
    <col min="4" max="5" width="16.81640625" style="5" customWidth="1"/>
    <col min="6" max="6" width="9.6328125" style="5" bestFit="1" customWidth="1"/>
    <col min="7" max="9" width="10.81640625" style="8" customWidth="1"/>
    <col min="10" max="10" width="19.26953125" style="8" bestFit="1" customWidth="1"/>
    <col min="11" max="11" width="16.6328125" style="8" customWidth="1"/>
    <col min="12" max="12" width="10.54296875" style="5" bestFit="1" customWidth="1"/>
    <col min="13" max="13" width="1.81640625" style="3" customWidth="1"/>
    <col min="14" max="16384" width="8.81640625" style="3"/>
  </cols>
  <sheetData>
    <row r="1" spans="2:13" s="1" customFormat="1" ht="116.25" customHeight="1" x14ac:dyDescent="0.3">
      <c r="B1" s="4"/>
      <c r="C1" s="4"/>
      <c r="D1" s="4"/>
      <c r="E1" s="4"/>
      <c r="F1" s="4"/>
      <c r="H1" s="6"/>
      <c r="I1" s="6"/>
      <c r="M1" s="1" t="s">
        <v>3</v>
      </c>
    </row>
    <row r="2" spans="2:13" ht="23.25" customHeight="1" x14ac:dyDescent="0.35">
      <c r="B2" s="11"/>
      <c r="C2" s="11"/>
      <c r="D2" s="11"/>
      <c r="E2" s="11"/>
      <c r="F2" s="11"/>
      <c r="G2" s="3"/>
      <c r="H2" s="12"/>
      <c r="I2" s="12"/>
      <c r="J2" s="13"/>
      <c r="K2" s="13" t="s">
        <v>0</v>
      </c>
      <c r="L2" s="14" t="s">
        <v>1</v>
      </c>
    </row>
    <row r="3" spans="2:13" s="2" customFormat="1" ht="50.1" customHeight="1" x14ac:dyDescent="0.35">
      <c r="B3" s="9" t="s">
        <v>5</v>
      </c>
      <c r="C3" s="9" t="s">
        <v>4</v>
      </c>
      <c r="D3" s="9" t="s">
        <v>6</v>
      </c>
      <c r="E3" s="9" t="s">
        <v>10</v>
      </c>
      <c r="F3" s="9" t="s">
        <v>9</v>
      </c>
      <c r="G3" s="10" t="s">
        <v>2</v>
      </c>
      <c r="H3" s="9" t="s">
        <v>11</v>
      </c>
      <c r="I3" s="9" t="s">
        <v>18</v>
      </c>
      <c r="J3" s="9" t="s">
        <v>14</v>
      </c>
      <c r="K3" s="9" t="s">
        <v>12</v>
      </c>
      <c r="L3" s="9" t="s">
        <v>15</v>
      </c>
    </row>
    <row r="4" spans="2:13" ht="24" customHeight="1" x14ac:dyDescent="0.35">
      <c r="B4" s="5" t="s">
        <v>7</v>
      </c>
      <c r="C4" s="15">
        <v>43556</v>
      </c>
      <c r="D4" s="5" t="s">
        <v>13</v>
      </c>
      <c r="E4" s="5" t="s">
        <v>8</v>
      </c>
      <c r="F4" s="5">
        <v>305466</v>
      </c>
      <c r="G4" s="7">
        <v>11.29</v>
      </c>
      <c r="H4" s="8">
        <v>2</v>
      </c>
      <c r="I4" s="7">
        <f>Inventory_List_Table[[#This Row],[Order '#]]*Inventory_List_Table[[#This Row],[Unit Price]]</f>
        <v>22.58</v>
      </c>
      <c r="J4" s="8" t="s">
        <v>19</v>
      </c>
      <c r="K4" s="8" t="s">
        <v>16</v>
      </c>
    </row>
    <row r="5" spans="2:13" ht="24" customHeight="1" x14ac:dyDescent="0.35">
      <c r="G5" s="7"/>
      <c r="I5" s="7">
        <f>Inventory_List_Table[[#This Row],[Order '#]]*Inventory_List_Table[[#This Row],[Unit Price]]</f>
        <v>0</v>
      </c>
    </row>
    <row r="6" spans="2:13" ht="24" customHeight="1" x14ac:dyDescent="0.35">
      <c r="G6" s="7"/>
      <c r="I6" s="19">
        <f>Inventory_List_Table[[#This Row],[Order '#]]*Inventory_List_Table[[#This Row],[Unit Price]]</f>
        <v>0</v>
      </c>
    </row>
    <row r="7" spans="2:13" ht="24" customHeight="1" x14ac:dyDescent="0.35">
      <c r="G7" s="7"/>
      <c r="I7" s="19">
        <f>Inventory_List_Table[[#This Row],[Order '#]]*Inventory_List_Table[[#This Row],[Unit Price]]</f>
        <v>0</v>
      </c>
    </row>
    <row r="8" spans="2:13" ht="24" customHeight="1" x14ac:dyDescent="0.35">
      <c r="G8" s="7"/>
      <c r="I8" s="7">
        <f>Inventory_List_Table[[#This Row],[Order '#]]*Inventory_List_Table[[#This Row],[Unit Price]]</f>
        <v>0</v>
      </c>
    </row>
    <row r="9" spans="2:13" ht="24" customHeight="1" x14ac:dyDescent="0.35">
      <c r="G9" s="7"/>
      <c r="I9" s="7">
        <f>Inventory_List_Table[[#This Row],[Order '#]]*Inventory_List_Table[[#This Row],[Unit Price]]</f>
        <v>0</v>
      </c>
    </row>
    <row r="10" spans="2:13" ht="24" customHeight="1" x14ac:dyDescent="0.35">
      <c r="G10" s="7"/>
      <c r="I10" s="7">
        <f>Inventory_List_Table[[#This Row],[Order '#]]*Inventory_List_Table[[#This Row],[Unit Price]]</f>
        <v>0</v>
      </c>
    </row>
    <row r="11" spans="2:13" ht="24" customHeight="1" x14ac:dyDescent="0.35">
      <c r="G11" s="7"/>
      <c r="I11" s="7">
        <f>Inventory_List_Table[[#This Row],[Order '#]]*Inventory_List_Table[[#This Row],[Unit Price]]</f>
        <v>0</v>
      </c>
    </row>
    <row r="12" spans="2:13" ht="24" customHeight="1" x14ac:dyDescent="0.35">
      <c r="G12" s="7"/>
      <c r="I12" s="7">
        <f>Inventory_List_Table[[#This Row],[Order '#]]*Inventory_List_Table[[#This Row],[Unit Price]]</f>
        <v>0</v>
      </c>
    </row>
    <row r="13" spans="2:13" ht="24" customHeight="1" x14ac:dyDescent="0.35">
      <c r="G13" s="7"/>
      <c r="I13" s="7">
        <f>Inventory_List_Table[[#This Row],[Order '#]]*Inventory_List_Table[[#This Row],[Unit Price]]</f>
        <v>0</v>
      </c>
    </row>
    <row r="14" spans="2:13" ht="24" customHeight="1" x14ac:dyDescent="0.35">
      <c r="G14" s="7"/>
      <c r="I14" s="7">
        <f>Inventory_List_Table[[#This Row],[Order '#]]*Inventory_List_Table[[#This Row],[Unit Price]]</f>
        <v>0</v>
      </c>
    </row>
    <row r="15" spans="2:13" ht="24" customHeight="1" x14ac:dyDescent="0.35">
      <c r="G15" s="7"/>
      <c r="I15" s="7">
        <f>Inventory_List_Table[[#This Row],[Order '#]]*Inventory_List_Table[[#This Row],[Unit Price]]</f>
        <v>0</v>
      </c>
    </row>
    <row r="16" spans="2:13" ht="24" customHeight="1" x14ac:dyDescent="0.35">
      <c r="G16" s="7"/>
      <c r="I16" s="7">
        <f>Inventory_List_Table[[#This Row],[Order '#]]*Inventory_List_Table[[#This Row],[Unit Price]]</f>
        <v>0</v>
      </c>
    </row>
    <row r="17" spans="2:12" ht="24" customHeight="1" x14ac:dyDescent="0.35">
      <c r="G17" s="7"/>
      <c r="I17" s="7">
        <f>Inventory_List_Table[[#This Row],[Order '#]]*Inventory_List_Table[[#This Row],[Unit Price]]</f>
        <v>0</v>
      </c>
    </row>
    <row r="18" spans="2:12" ht="24" customHeight="1" x14ac:dyDescent="0.35">
      <c r="G18" s="7"/>
      <c r="I18" s="7">
        <f>Inventory_List_Table[[#This Row],[Order '#]]*Inventory_List_Table[[#This Row],[Unit Price]]</f>
        <v>0</v>
      </c>
    </row>
    <row r="19" spans="2:12" ht="24" customHeight="1" x14ac:dyDescent="0.35">
      <c r="G19" s="7"/>
      <c r="I19" s="7">
        <f>Inventory_List_Table[[#This Row],[Order '#]]*Inventory_List_Table[[#This Row],[Unit Price]]</f>
        <v>0</v>
      </c>
    </row>
    <row r="20" spans="2:12" ht="24" customHeight="1" x14ac:dyDescent="0.35">
      <c r="G20" s="7"/>
      <c r="I20" s="7">
        <f>Inventory_List_Table[[#This Row],[Order '#]]*Inventory_List_Table[[#This Row],[Unit Price]]</f>
        <v>0</v>
      </c>
    </row>
    <row r="21" spans="2:12" ht="24" customHeight="1" x14ac:dyDescent="0.35">
      <c r="G21" s="7"/>
      <c r="I21" s="7">
        <f>Inventory_List_Table[[#This Row],[Order '#]]*Inventory_List_Table[[#This Row],[Unit Price]]</f>
        <v>0</v>
      </c>
    </row>
    <row r="22" spans="2:12" ht="24" customHeight="1" x14ac:dyDescent="0.35">
      <c r="G22" s="7"/>
      <c r="I22" s="7">
        <f>Inventory_List_Table[[#This Row],[Order '#]]*Inventory_List_Table[[#This Row],[Unit Price]]</f>
        <v>0</v>
      </c>
    </row>
    <row r="23" spans="2:12" ht="24" customHeight="1" x14ac:dyDescent="0.35">
      <c r="G23" s="7"/>
      <c r="I23" s="7">
        <f>Inventory_List_Table[[#This Row],[Order '#]]*Inventory_List_Table[[#This Row],[Unit Price]]</f>
        <v>0</v>
      </c>
    </row>
    <row r="24" spans="2:12" ht="24" customHeight="1" x14ac:dyDescent="0.35">
      <c r="G24" s="7"/>
      <c r="I24" s="7">
        <f>Inventory_List_Table[[#This Row],[Order '#]]*Inventory_List_Table[[#This Row],[Unit Price]]</f>
        <v>0</v>
      </c>
    </row>
    <row r="25" spans="2:12" ht="24" customHeight="1" x14ac:dyDescent="0.35">
      <c r="G25" s="7"/>
      <c r="I25" s="7">
        <f>Inventory_List_Table[[#This Row],[Order '#]]*Inventory_List_Table[[#This Row],[Unit Price]]</f>
        <v>0</v>
      </c>
    </row>
    <row r="26" spans="2:12" ht="24" customHeight="1" x14ac:dyDescent="0.35">
      <c r="G26" s="7"/>
      <c r="I26" s="7">
        <f>Inventory_List_Table[[#This Row],[Order '#]]*Inventory_List_Table[[#This Row],[Unit Price]]</f>
        <v>0</v>
      </c>
    </row>
    <row r="27" spans="2:12" ht="24" customHeight="1" x14ac:dyDescent="0.35">
      <c r="G27" s="7"/>
      <c r="I27" s="7">
        <f>Inventory_List_Table[[#This Row],[Order '#]]*Inventory_List_Table[[#This Row],[Unit Price]]</f>
        <v>0</v>
      </c>
    </row>
    <row r="28" spans="2:12" ht="24" customHeight="1" x14ac:dyDescent="0.35">
      <c r="G28" s="7"/>
      <c r="I28" s="7">
        <f>Inventory_List_Table[[#This Row],[Order '#]]*Inventory_List_Table[[#This Row],[Unit Price]]</f>
        <v>0</v>
      </c>
    </row>
    <row r="29" spans="2:12" ht="24" customHeight="1" x14ac:dyDescent="0.35">
      <c r="G29" s="7"/>
      <c r="I29" s="7">
        <f>Inventory_List_Table[[#This Row],[Order '#]]*Inventory_List_Table[[#This Row],[Unit Price]]</f>
        <v>0</v>
      </c>
    </row>
    <row r="30" spans="2:12" ht="24" customHeight="1" thickBot="1" x14ac:dyDescent="0.4">
      <c r="B30" s="16" t="s">
        <v>17</v>
      </c>
      <c r="C30" s="16"/>
      <c r="D30" s="16"/>
      <c r="E30" s="16"/>
      <c r="F30" s="16"/>
      <c r="G30" s="17"/>
      <c r="H30" s="18"/>
      <c r="I30" s="17">
        <f>SUM(I4:I29)</f>
        <v>22.58</v>
      </c>
      <c r="J30" s="18"/>
      <c r="K30" s="18"/>
      <c r="L30" s="16"/>
    </row>
    <row r="31" spans="2:12" ht="24" customHeight="1" thickTop="1" x14ac:dyDescent="0.35"/>
  </sheetData>
  <conditionalFormatting sqref="B4:L30">
    <cfRule type="expression" dxfId="1" priority="12">
      <formula>$L4="Yes"</formula>
    </cfRule>
    <cfRule type="expression" dxfId="0" priority="13">
      <formula>#REF!=1</formula>
    </cfRule>
  </conditionalFormatting>
  <dataValidations xWindow="67" yWindow="628" count="11">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dataValidation allowBlank="1" showInputMessage="1" showErrorMessage="1" prompt="Enter the item inventory ID in this column" sqref="B3:C3"/>
    <dataValidation allowBlank="1" showInputMessage="1" showErrorMessage="1" prompt="Enter the name of the item in this column" sqref="D3"/>
    <dataValidation allowBlank="1" showInputMessage="1" showErrorMessage="1" prompt="Enter yes if the item has been discontinued. When a yes is entered, the corresponding row is highlighted a light grey and the font style changed to strikethrough" sqref="L3"/>
    <dataValidation allowBlank="1" showInputMessage="1" showErrorMessage="1" prompt="Enter the quantity in reorder for each item in this column" sqref="J3:K3"/>
    <dataValidation allowBlank="1" showInputMessage="1" showErrorMessage="1" prompt="Enter the quantity in stock for each item in this column" sqref="H3:I3"/>
    <dataValidation allowBlank="1" showInputMessage="1" showErrorMessage="1" prompt="Enter the unit price of each item in this column" sqref="G3"/>
    <dataValidation allowBlank="1" showInputMessage="1" showErrorMessage="1" prompt="Enter a description of the item in this column" sqref="E3:F3"/>
    <dataValidation type="list" allowBlank="1" showInputMessage="1" showErrorMessage="1" sqref="L4:L30">
      <formula1>"Yes"</formula1>
    </dataValidation>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formula1>"Yes, No"</formula1>
    </dataValidation>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dataValidations>
  <pageMargins left="0.25" right="0.25" top="0.75" bottom="0.75" header="0.3" footer="0.3"/>
  <pageSetup scale="67" fitToHeight="0"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1"/>
  <sheetViews>
    <sheetView showGridLines="0" zoomScale="80" zoomScaleNormal="80" workbookViewId="0">
      <pane xSplit="1" ySplit="3" topLeftCell="B19" activePane="bottomRight" state="frozen"/>
      <selection pane="topRight" activeCell="B1" sqref="B1"/>
      <selection pane="bottomLeft" activeCell="A4" sqref="A4"/>
      <selection pane="bottomRight" activeCell="A6" sqref="A6:XFD7"/>
    </sheetView>
  </sheetViews>
  <sheetFormatPr defaultColWidth="8.81640625" defaultRowHeight="24" customHeight="1" x14ac:dyDescent="0.35"/>
  <cols>
    <col min="1" max="1" width="1.81640625" style="3" customWidth="1"/>
    <col min="2" max="3" width="12.81640625" style="5" customWidth="1"/>
    <col min="4" max="5" width="16.81640625" style="5" customWidth="1"/>
    <col min="6" max="6" width="9.6328125" style="5" bestFit="1" customWidth="1"/>
    <col min="7" max="9" width="10.81640625" style="8" customWidth="1"/>
    <col min="10" max="10" width="19.26953125" style="8" bestFit="1" customWidth="1"/>
    <col min="11" max="11" width="16.6328125" style="8" customWidth="1"/>
    <col min="12" max="12" width="10.54296875" style="5" bestFit="1" customWidth="1"/>
    <col min="13" max="13" width="1.81640625" style="3" customWidth="1"/>
    <col min="14" max="16384" width="8.81640625" style="3"/>
  </cols>
  <sheetData>
    <row r="1" spans="2:13" s="1" customFormat="1" ht="116.25" customHeight="1" x14ac:dyDescent="0.3">
      <c r="B1" s="4"/>
      <c r="C1" s="4"/>
      <c r="D1" s="4"/>
      <c r="E1" s="4"/>
      <c r="F1" s="4"/>
      <c r="H1" s="6"/>
      <c r="I1" s="6"/>
      <c r="M1" s="1" t="s">
        <v>3</v>
      </c>
    </row>
    <row r="2" spans="2:13" ht="23.25" customHeight="1" x14ac:dyDescent="0.35">
      <c r="B2" s="11"/>
      <c r="C2" s="11"/>
      <c r="D2" s="11"/>
      <c r="E2" s="11"/>
      <c r="F2" s="11"/>
      <c r="G2" s="3"/>
      <c r="H2" s="12"/>
      <c r="I2" s="12"/>
      <c r="J2" s="13"/>
      <c r="K2" s="13" t="s">
        <v>0</v>
      </c>
      <c r="L2" s="14" t="s">
        <v>1</v>
      </c>
    </row>
    <row r="3" spans="2:13" s="2" customFormat="1" ht="50.1" customHeight="1" x14ac:dyDescent="0.35">
      <c r="B3" s="9" t="s">
        <v>5</v>
      </c>
      <c r="C3" s="9" t="s">
        <v>4</v>
      </c>
      <c r="D3" s="9" t="s">
        <v>6</v>
      </c>
      <c r="E3" s="9" t="s">
        <v>10</v>
      </c>
      <c r="F3" s="9" t="s">
        <v>9</v>
      </c>
      <c r="G3" s="10" t="s">
        <v>2</v>
      </c>
      <c r="H3" s="9" t="s">
        <v>11</v>
      </c>
      <c r="I3" s="9" t="s">
        <v>18</v>
      </c>
      <c r="J3" s="9" t="s">
        <v>14</v>
      </c>
      <c r="K3" s="9" t="s">
        <v>12</v>
      </c>
      <c r="L3" s="9" t="s">
        <v>15</v>
      </c>
    </row>
    <row r="4" spans="2:13" ht="24" customHeight="1" x14ac:dyDescent="0.35">
      <c r="B4" s="5" t="s">
        <v>7</v>
      </c>
      <c r="C4" s="15">
        <v>43556</v>
      </c>
      <c r="D4" s="5" t="s">
        <v>13</v>
      </c>
      <c r="E4" s="5" t="s">
        <v>8</v>
      </c>
      <c r="F4" s="5">
        <v>305466</v>
      </c>
      <c r="G4" s="7">
        <v>11.29</v>
      </c>
      <c r="H4" s="8">
        <v>2</v>
      </c>
      <c r="I4" s="7">
        <f>Inventory_List_Table3456789101112[[#This Row],[Order '#]]*Inventory_List_Table3456789101112[[#This Row],[Unit Price]]</f>
        <v>22.58</v>
      </c>
      <c r="J4" s="8" t="s">
        <v>19</v>
      </c>
      <c r="K4" s="8" t="s">
        <v>16</v>
      </c>
    </row>
    <row r="5" spans="2:13" ht="24" customHeight="1" x14ac:dyDescent="0.35">
      <c r="G5" s="7"/>
      <c r="I5" s="7">
        <f>Inventory_List_Table3456789101112[[#This Row],[Order '#]]*Inventory_List_Table3456789101112[[#This Row],[Unit Price]]</f>
        <v>0</v>
      </c>
    </row>
    <row r="6" spans="2:13" ht="24" customHeight="1" x14ac:dyDescent="0.35">
      <c r="G6" s="7"/>
      <c r="I6" s="19">
        <f>Inventory_List_Table3456789101112[[#This Row],[Order '#]]*Inventory_List_Table3456789101112[[#This Row],[Unit Price]]</f>
        <v>0</v>
      </c>
    </row>
    <row r="7" spans="2:13" ht="24" customHeight="1" x14ac:dyDescent="0.35">
      <c r="G7" s="7"/>
      <c r="I7" s="19">
        <f>Inventory_List_Table3456789101112[[#This Row],[Order '#]]*Inventory_List_Table3456789101112[[#This Row],[Unit Price]]</f>
        <v>0</v>
      </c>
    </row>
    <row r="8" spans="2:13" ht="24" customHeight="1" x14ac:dyDescent="0.35">
      <c r="G8" s="7"/>
      <c r="I8" s="7">
        <f>Inventory_List_Table3456789101112[[#This Row],[Order '#]]*Inventory_List_Table3456789101112[[#This Row],[Unit Price]]</f>
        <v>0</v>
      </c>
    </row>
    <row r="9" spans="2:13" ht="24" customHeight="1" x14ac:dyDescent="0.35">
      <c r="G9" s="7"/>
      <c r="I9" s="7">
        <f>Inventory_List_Table3456789101112[[#This Row],[Order '#]]*Inventory_List_Table3456789101112[[#This Row],[Unit Price]]</f>
        <v>0</v>
      </c>
    </row>
    <row r="10" spans="2:13" ht="24" customHeight="1" x14ac:dyDescent="0.35">
      <c r="G10" s="7"/>
      <c r="I10" s="7">
        <f>Inventory_List_Table3456789101112[[#This Row],[Order '#]]*Inventory_List_Table3456789101112[[#This Row],[Unit Price]]</f>
        <v>0</v>
      </c>
    </row>
    <row r="11" spans="2:13" ht="24" customHeight="1" x14ac:dyDescent="0.35">
      <c r="G11" s="7"/>
      <c r="I11" s="7">
        <f>Inventory_List_Table3456789101112[[#This Row],[Order '#]]*Inventory_List_Table3456789101112[[#This Row],[Unit Price]]</f>
        <v>0</v>
      </c>
    </row>
    <row r="12" spans="2:13" ht="24" customHeight="1" x14ac:dyDescent="0.35">
      <c r="G12" s="7"/>
      <c r="I12" s="7">
        <f>Inventory_List_Table3456789101112[[#This Row],[Order '#]]*Inventory_List_Table3456789101112[[#This Row],[Unit Price]]</f>
        <v>0</v>
      </c>
    </row>
    <row r="13" spans="2:13" ht="24" customHeight="1" x14ac:dyDescent="0.35">
      <c r="G13" s="7"/>
      <c r="I13" s="7">
        <f>Inventory_List_Table3456789101112[[#This Row],[Order '#]]*Inventory_List_Table3456789101112[[#This Row],[Unit Price]]</f>
        <v>0</v>
      </c>
    </row>
    <row r="14" spans="2:13" ht="24" customHeight="1" x14ac:dyDescent="0.35">
      <c r="G14" s="7"/>
      <c r="I14" s="7">
        <f>Inventory_List_Table3456789101112[[#This Row],[Order '#]]*Inventory_List_Table3456789101112[[#This Row],[Unit Price]]</f>
        <v>0</v>
      </c>
    </row>
    <row r="15" spans="2:13" ht="24" customHeight="1" x14ac:dyDescent="0.35">
      <c r="G15" s="7"/>
      <c r="I15" s="7">
        <f>Inventory_List_Table3456789101112[[#This Row],[Order '#]]*Inventory_List_Table3456789101112[[#This Row],[Unit Price]]</f>
        <v>0</v>
      </c>
    </row>
    <row r="16" spans="2:13" ht="24" customHeight="1" x14ac:dyDescent="0.35">
      <c r="G16" s="7"/>
      <c r="I16" s="7">
        <f>Inventory_List_Table3456789101112[[#This Row],[Order '#]]*Inventory_List_Table3456789101112[[#This Row],[Unit Price]]</f>
        <v>0</v>
      </c>
    </row>
    <row r="17" spans="2:12" ht="24" customHeight="1" x14ac:dyDescent="0.35">
      <c r="G17" s="7"/>
      <c r="I17" s="7">
        <f>Inventory_List_Table3456789101112[[#This Row],[Order '#]]*Inventory_List_Table3456789101112[[#This Row],[Unit Price]]</f>
        <v>0</v>
      </c>
    </row>
    <row r="18" spans="2:12" ht="24" customHeight="1" x14ac:dyDescent="0.35">
      <c r="G18" s="7"/>
      <c r="I18" s="7">
        <f>Inventory_List_Table3456789101112[[#This Row],[Order '#]]*Inventory_List_Table3456789101112[[#This Row],[Unit Price]]</f>
        <v>0</v>
      </c>
    </row>
    <row r="19" spans="2:12" ht="24" customHeight="1" x14ac:dyDescent="0.35">
      <c r="G19" s="7"/>
      <c r="I19" s="7">
        <f>Inventory_List_Table3456789101112[[#This Row],[Order '#]]*Inventory_List_Table3456789101112[[#This Row],[Unit Price]]</f>
        <v>0</v>
      </c>
    </row>
    <row r="20" spans="2:12" ht="24" customHeight="1" x14ac:dyDescent="0.35">
      <c r="G20" s="7"/>
      <c r="I20" s="7">
        <f>Inventory_List_Table3456789101112[[#This Row],[Order '#]]*Inventory_List_Table3456789101112[[#This Row],[Unit Price]]</f>
        <v>0</v>
      </c>
    </row>
    <row r="21" spans="2:12" ht="24" customHeight="1" x14ac:dyDescent="0.35">
      <c r="G21" s="7"/>
      <c r="I21" s="7">
        <f>Inventory_List_Table3456789101112[[#This Row],[Order '#]]*Inventory_List_Table3456789101112[[#This Row],[Unit Price]]</f>
        <v>0</v>
      </c>
    </row>
    <row r="22" spans="2:12" ht="24" customHeight="1" x14ac:dyDescent="0.35">
      <c r="G22" s="7"/>
      <c r="I22" s="7">
        <f>Inventory_List_Table3456789101112[[#This Row],[Order '#]]*Inventory_List_Table3456789101112[[#This Row],[Unit Price]]</f>
        <v>0</v>
      </c>
    </row>
    <row r="23" spans="2:12" ht="24" customHeight="1" x14ac:dyDescent="0.35">
      <c r="G23" s="7"/>
      <c r="I23" s="7">
        <f>Inventory_List_Table3456789101112[[#This Row],[Order '#]]*Inventory_List_Table3456789101112[[#This Row],[Unit Price]]</f>
        <v>0</v>
      </c>
    </row>
    <row r="24" spans="2:12" ht="24" customHeight="1" x14ac:dyDescent="0.35">
      <c r="G24" s="7"/>
      <c r="I24" s="7">
        <f>Inventory_List_Table3456789101112[[#This Row],[Order '#]]*Inventory_List_Table3456789101112[[#This Row],[Unit Price]]</f>
        <v>0</v>
      </c>
    </row>
    <row r="25" spans="2:12" ht="24" customHeight="1" x14ac:dyDescent="0.35">
      <c r="G25" s="7"/>
      <c r="I25" s="7">
        <f>Inventory_List_Table3456789101112[[#This Row],[Order '#]]*Inventory_List_Table3456789101112[[#This Row],[Unit Price]]</f>
        <v>0</v>
      </c>
    </row>
    <row r="26" spans="2:12" ht="24" customHeight="1" x14ac:dyDescent="0.35">
      <c r="G26" s="7"/>
      <c r="I26" s="7">
        <f>Inventory_List_Table3456789101112[[#This Row],[Order '#]]*Inventory_List_Table3456789101112[[#This Row],[Unit Price]]</f>
        <v>0</v>
      </c>
    </row>
    <row r="27" spans="2:12" ht="24" customHeight="1" x14ac:dyDescent="0.35">
      <c r="G27" s="7"/>
      <c r="I27" s="7">
        <f>Inventory_List_Table3456789101112[[#This Row],[Order '#]]*Inventory_List_Table3456789101112[[#This Row],[Unit Price]]</f>
        <v>0</v>
      </c>
    </row>
    <row r="28" spans="2:12" ht="24" customHeight="1" x14ac:dyDescent="0.35">
      <c r="G28" s="7"/>
      <c r="I28" s="7">
        <f>Inventory_List_Table3456789101112[[#This Row],[Order '#]]*Inventory_List_Table3456789101112[[#This Row],[Unit Price]]</f>
        <v>0</v>
      </c>
    </row>
    <row r="29" spans="2:12" ht="24" customHeight="1" x14ac:dyDescent="0.35">
      <c r="G29" s="7"/>
      <c r="I29" s="7">
        <f>Inventory_List_Table3456789101112[[#This Row],[Order '#]]*Inventory_List_Table3456789101112[[#This Row],[Unit Price]]</f>
        <v>0</v>
      </c>
    </row>
    <row r="30" spans="2:12" ht="24" customHeight="1" thickBot="1" x14ac:dyDescent="0.4">
      <c r="B30" s="16" t="s">
        <v>17</v>
      </c>
      <c r="C30" s="16"/>
      <c r="D30" s="16"/>
      <c r="E30" s="16"/>
      <c r="F30" s="16"/>
      <c r="G30" s="17"/>
      <c r="H30" s="18"/>
      <c r="I30" s="17">
        <f>SUM(I4:I29)</f>
        <v>22.58</v>
      </c>
      <c r="J30" s="18"/>
      <c r="K30" s="18"/>
      <c r="L30" s="16"/>
    </row>
    <row r="31" spans="2:12" ht="24" customHeight="1" thickTop="1" x14ac:dyDescent="0.35"/>
  </sheetData>
  <conditionalFormatting sqref="B5:L30 B4:I4 K4:L4">
    <cfRule type="expression" dxfId="39" priority="3">
      <formula>$L4="Yes"</formula>
    </cfRule>
    <cfRule type="expression" dxfId="38" priority="4">
      <formula>#REF!=1</formula>
    </cfRule>
  </conditionalFormatting>
  <conditionalFormatting sqref="J4">
    <cfRule type="expression" dxfId="37" priority="1">
      <formula>$L15="Yes"</formula>
    </cfRule>
    <cfRule type="expression" dxfId="36" priority="2">
      <formula>#REF!=1</formula>
    </cfRule>
  </conditionalFormatting>
  <dataValidations count="11">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dataValidation allowBlank="1" showInputMessage="1" showErrorMessage="1" prompt="Enter the item inventory ID in this column" sqref="B3:C3"/>
    <dataValidation allowBlank="1" showInputMessage="1" showErrorMessage="1" prompt="Enter the name of the item in this column" sqref="D3"/>
    <dataValidation allowBlank="1" showInputMessage="1" showErrorMessage="1" prompt="Enter yes if the item has been discontinued. When a yes is entered, the corresponding row is highlighted a light grey and the font style changed to strikethrough" sqref="L3"/>
    <dataValidation allowBlank="1" showInputMessage="1" showErrorMessage="1" prompt="Enter the quantity in reorder for each item in this column" sqref="J3:K3"/>
    <dataValidation allowBlank="1" showInputMessage="1" showErrorMessage="1" prompt="Enter the quantity in stock for each item in this column" sqref="H3:I3"/>
    <dataValidation allowBlank="1" showInputMessage="1" showErrorMessage="1" prompt="Enter the unit price of each item in this column" sqref="G3"/>
    <dataValidation allowBlank="1" showInputMessage="1" showErrorMessage="1" prompt="Enter a description of the item in this column" sqref="E3:F3"/>
    <dataValidation type="list" allowBlank="1" showInputMessage="1" showErrorMessage="1" sqref="L4:L30">
      <formula1>"Yes"</formula1>
    </dataValidation>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formula1>"Yes, No"</formula1>
    </dataValidation>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dataValidations>
  <pageMargins left="0.25" right="0.25" top="0.75" bottom="0.75" header="0.3" footer="0.3"/>
  <pageSetup scale="67" fitToHeight="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1"/>
  <sheetViews>
    <sheetView showGridLines="0" tabSelected="1" zoomScale="80" zoomScaleNormal="80" workbookViewId="0">
      <pane xSplit="1" ySplit="3" topLeftCell="B4" activePane="bottomRight" state="frozen"/>
      <selection pane="topRight" activeCell="B1" sqref="B1"/>
      <selection pane="bottomLeft" activeCell="A4" sqref="A4"/>
      <selection pane="bottomRight" activeCell="D39" sqref="D39"/>
    </sheetView>
  </sheetViews>
  <sheetFormatPr defaultColWidth="8.81640625" defaultRowHeight="24" customHeight="1" x14ac:dyDescent="0.35"/>
  <cols>
    <col min="1" max="1" width="1.81640625" style="3" customWidth="1"/>
    <col min="2" max="3" width="12.81640625" style="5" customWidth="1"/>
    <col min="4" max="5" width="16.81640625" style="5" customWidth="1"/>
    <col min="6" max="6" width="9.6328125" style="5" bestFit="1" customWidth="1"/>
    <col min="7" max="9" width="10.81640625" style="8" customWidth="1"/>
    <col min="10" max="10" width="19.26953125" style="8" bestFit="1" customWidth="1"/>
    <col min="11" max="11" width="16.6328125" style="8" customWidth="1"/>
    <col min="12" max="12" width="10.54296875" style="5" bestFit="1" customWidth="1"/>
    <col min="13" max="13" width="1.81640625" style="3" customWidth="1"/>
    <col min="14" max="16384" width="8.81640625" style="3"/>
  </cols>
  <sheetData>
    <row r="1" spans="2:13" s="1" customFormat="1" ht="116.25" customHeight="1" x14ac:dyDescent="0.3">
      <c r="B1" s="4"/>
      <c r="C1" s="4"/>
      <c r="D1" s="4"/>
      <c r="E1" s="4"/>
      <c r="F1" s="4"/>
      <c r="H1" s="6"/>
      <c r="I1" s="6"/>
      <c r="M1" s="1" t="s">
        <v>3</v>
      </c>
    </row>
    <row r="2" spans="2:13" ht="23.25" customHeight="1" x14ac:dyDescent="0.35">
      <c r="B2" s="11"/>
      <c r="C2" s="11"/>
      <c r="D2" s="11"/>
      <c r="E2" s="11"/>
      <c r="F2" s="11"/>
      <c r="G2" s="3"/>
      <c r="H2" s="12"/>
      <c r="I2" s="12"/>
      <c r="J2" s="13"/>
      <c r="K2" s="13" t="s">
        <v>0</v>
      </c>
      <c r="L2" s="14" t="s">
        <v>1</v>
      </c>
    </row>
    <row r="3" spans="2:13" s="2" customFormat="1" ht="50.1" customHeight="1" x14ac:dyDescent="0.35">
      <c r="B3" s="9" t="s">
        <v>5</v>
      </c>
      <c r="C3" s="9" t="s">
        <v>4</v>
      </c>
      <c r="D3" s="9" t="s">
        <v>6</v>
      </c>
      <c r="E3" s="9" t="s">
        <v>10</v>
      </c>
      <c r="F3" s="9" t="s">
        <v>9</v>
      </c>
      <c r="G3" s="10" t="s">
        <v>2</v>
      </c>
      <c r="H3" s="9" t="s">
        <v>11</v>
      </c>
      <c r="I3" s="9" t="s">
        <v>18</v>
      </c>
      <c r="J3" s="9" t="s">
        <v>14</v>
      </c>
      <c r="K3" s="9" t="s">
        <v>12</v>
      </c>
      <c r="L3" s="9" t="s">
        <v>15</v>
      </c>
    </row>
    <row r="4" spans="2:13" ht="24" customHeight="1" x14ac:dyDescent="0.35">
      <c r="B4" s="5" t="s">
        <v>7</v>
      </c>
      <c r="C4" s="15">
        <v>43556</v>
      </c>
      <c r="D4" s="5" t="s">
        <v>13</v>
      </c>
      <c r="E4" s="5" t="s">
        <v>8</v>
      </c>
      <c r="F4" s="5">
        <v>305466</v>
      </c>
      <c r="G4" s="7">
        <v>11.29</v>
      </c>
      <c r="H4" s="8">
        <v>2</v>
      </c>
      <c r="I4" s="7">
        <f>Inventory_List_Table34567891011[[#This Row],[Order '#]]*Inventory_List_Table34567891011[[#This Row],[Unit Price]]</f>
        <v>22.58</v>
      </c>
      <c r="J4" s="8" t="s">
        <v>19</v>
      </c>
      <c r="K4" s="8" t="s">
        <v>16</v>
      </c>
    </row>
    <row r="5" spans="2:13" ht="24" customHeight="1" x14ac:dyDescent="0.35">
      <c r="G5" s="7"/>
      <c r="I5" s="7">
        <f>Inventory_List_Table34567891011[[#This Row],[Order '#]]*Inventory_List_Table34567891011[[#This Row],[Unit Price]]</f>
        <v>0</v>
      </c>
    </row>
    <row r="6" spans="2:13" ht="24" customHeight="1" x14ac:dyDescent="0.35">
      <c r="G6" s="7"/>
      <c r="I6" s="7">
        <f>Inventory_List_Table34567891011[[#This Row],[Order '#]]*Inventory_List_Table34567891011[[#This Row],[Unit Price]]</f>
        <v>0</v>
      </c>
    </row>
    <row r="7" spans="2:13" ht="24" customHeight="1" x14ac:dyDescent="0.35">
      <c r="G7" s="7"/>
      <c r="I7" s="7">
        <f>Inventory_List_Table34567891011[[#This Row],[Order '#]]*Inventory_List_Table34567891011[[#This Row],[Unit Price]]</f>
        <v>0</v>
      </c>
    </row>
    <row r="8" spans="2:13" ht="24" customHeight="1" x14ac:dyDescent="0.35">
      <c r="G8" s="7"/>
      <c r="I8" s="7">
        <f>Inventory_List_Table34567891011[[#This Row],[Order '#]]*Inventory_List_Table34567891011[[#This Row],[Unit Price]]</f>
        <v>0</v>
      </c>
    </row>
    <row r="9" spans="2:13" ht="24" customHeight="1" x14ac:dyDescent="0.35">
      <c r="G9" s="7"/>
      <c r="I9" s="7">
        <f>Inventory_List_Table34567891011[[#This Row],[Order '#]]*Inventory_List_Table34567891011[[#This Row],[Unit Price]]</f>
        <v>0</v>
      </c>
    </row>
    <row r="10" spans="2:13" ht="24" customHeight="1" x14ac:dyDescent="0.35">
      <c r="G10" s="7"/>
      <c r="I10" s="7">
        <f>Inventory_List_Table34567891011[[#This Row],[Order '#]]*Inventory_List_Table34567891011[[#This Row],[Unit Price]]</f>
        <v>0</v>
      </c>
    </row>
    <row r="11" spans="2:13" ht="24" customHeight="1" x14ac:dyDescent="0.35">
      <c r="G11" s="7"/>
      <c r="I11" s="7">
        <f>Inventory_List_Table34567891011[[#This Row],[Order '#]]*Inventory_List_Table34567891011[[#This Row],[Unit Price]]</f>
        <v>0</v>
      </c>
    </row>
    <row r="12" spans="2:13" ht="24" customHeight="1" x14ac:dyDescent="0.35">
      <c r="G12" s="7"/>
      <c r="I12" s="7">
        <f>Inventory_List_Table34567891011[[#This Row],[Order '#]]*Inventory_List_Table34567891011[[#This Row],[Unit Price]]</f>
        <v>0</v>
      </c>
    </row>
    <row r="13" spans="2:13" ht="24" customHeight="1" x14ac:dyDescent="0.35">
      <c r="G13" s="7"/>
      <c r="I13" s="7">
        <f>Inventory_List_Table34567891011[[#This Row],[Order '#]]*Inventory_List_Table34567891011[[#This Row],[Unit Price]]</f>
        <v>0</v>
      </c>
    </row>
    <row r="14" spans="2:13" ht="24" customHeight="1" x14ac:dyDescent="0.35">
      <c r="G14" s="7"/>
      <c r="I14" s="7">
        <f>Inventory_List_Table34567891011[[#This Row],[Order '#]]*Inventory_List_Table34567891011[[#This Row],[Unit Price]]</f>
        <v>0</v>
      </c>
    </row>
    <row r="15" spans="2:13" ht="24" customHeight="1" x14ac:dyDescent="0.35">
      <c r="G15" s="7"/>
      <c r="I15" s="7">
        <f>Inventory_List_Table34567891011[[#This Row],[Order '#]]*Inventory_List_Table34567891011[[#This Row],[Unit Price]]</f>
        <v>0</v>
      </c>
    </row>
    <row r="16" spans="2:13" ht="24" customHeight="1" x14ac:dyDescent="0.35">
      <c r="G16" s="7"/>
      <c r="I16" s="7">
        <f>Inventory_List_Table34567891011[[#This Row],[Order '#]]*Inventory_List_Table34567891011[[#This Row],[Unit Price]]</f>
        <v>0</v>
      </c>
    </row>
    <row r="17" spans="2:12" ht="24" customHeight="1" x14ac:dyDescent="0.35">
      <c r="G17" s="7"/>
      <c r="I17" s="7">
        <f>Inventory_List_Table34567891011[[#This Row],[Order '#]]*Inventory_List_Table34567891011[[#This Row],[Unit Price]]</f>
        <v>0</v>
      </c>
    </row>
    <row r="18" spans="2:12" ht="24" customHeight="1" x14ac:dyDescent="0.35">
      <c r="G18" s="7"/>
      <c r="I18" s="19">
        <f>Inventory_List_Table34567891011[[#This Row],[Order '#]]*Inventory_List_Table34567891011[[#This Row],[Unit Price]]</f>
        <v>0</v>
      </c>
    </row>
    <row r="19" spans="2:12" ht="24" customHeight="1" x14ac:dyDescent="0.35">
      <c r="G19" s="7"/>
      <c r="I19" s="19">
        <f>Inventory_List_Table34567891011[[#This Row],[Order '#]]*Inventory_List_Table34567891011[[#This Row],[Unit Price]]</f>
        <v>0</v>
      </c>
    </row>
    <row r="20" spans="2:12" ht="24" customHeight="1" x14ac:dyDescent="0.35">
      <c r="G20" s="7"/>
      <c r="I20" s="7">
        <f>Inventory_List_Table34567891011[[#This Row],[Order '#]]*Inventory_List_Table34567891011[[#This Row],[Unit Price]]</f>
        <v>0</v>
      </c>
    </row>
    <row r="21" spans="2:12" ht="24" customHeight="1" x14ac:dyDescent="0.35">
      <c r="G21" s="7"/>
      <c r="I21" s="7">
        <f>Inventory_List_Table34567891011[[#This Row],[Order '#]]*Inventory_List_Table34567891011[[#This Row],[Unit Price]]</f>
        <v>0</v>
      </c>
    </row>
    <row r="22" spans="2:12" ht="24" customHeight="1" x14ac:dyDescent="0.35">
      <c r="G22" s="7"/>
      <c r="I22" s="7">
        <f>Inventory_List_Table34567891011[[#This Row],[Order '#]]*Inventory_List_Table34567891011[[#This Row],[Unit Price]]</f>
        <v>0</v>
      </c>
    </row>
    <row r="23" spans="2:12" ht="24" customHeight="1" x14ac:dyDescent="0.35">
      <c r="G23" s="7"/>
      <c r="I23" s="19">
        <f>Inventory_List_Table34567891011[[#This Row],[Order '#]]*Inventory_List_Table34567891011[[#This Row],[Unit Price]]</f>
        <v>0</v>
      </c>
    </row>
    <row r="24" spans="2:12" ht="24" customHeight="1" x14ac:dyDescent="0.35">
      <c r="G24" s="7"/>
      <c r="I24" s="19">
        <f>Inventory_List_Table34567891011[[#This Row],[Order '#]]*Inventory_List_Table34567891011[[#This Row],[Unit Price]]</f>
        <v>0</v>
      </c>
    </row>
    <row r="25" spans="2:12" ht="24" customHeight="1" x14ac:dyDescent="0.35">
      <c r="G25" s="7"/>
      <c r="I25" s="7">
        <f>Inventory_List_Table34567891011[[#This Row],[Order '#]]*Inventory_List_Table34567891011[[#This Row],[Unit Price]]</f>
        <v>0</v>
      </c>
    </row>
    <row r="26" spans="2:12" ht="24" customHeight="1" x14ac:dyDescent="0.35">
      <c r="G26" s="7"/>
      <c r="I26" s="7">
        <f>Inventory_List_Table34567891011[[#This Row],[Order '#]]*Inventory_List_Table34567891011[[#This Row],[Unit Price]]</f>
        <v>0</v>
      </c>
    </row>
    <row r="27" spans="2:12" ht="24" customHeight="1" x14ac:dyDescent="0.35">
      <c r="G27" s="7"/>
      <c r="I27" s="7">
        <f>Inventory_List_Table34567891011[[#This Row],[Order '#]]*Inventory_List_Table34567891011[[#This Row],[Unit Price]]</f>
        <v>0</v>
      </c>
    </row>
    <row r="28" spans="2:12" ht="24" customHeight="1" x14ac:dyDescent="0.35">
      <c r="G28" s="7"/>
      <c r="I28" s="7">
        <f>Inventory_List_Table34567891011[[#This Row],[Order '#]]*Inventory_List_Table34567891011[[#This Row],[Unit Price]]</f>
        <v>0</v>
      </c>
    </row>
    <row r="29" spans="2:12" ht="24" customHeight="1" x14ac:dyDescent="0.35">
      <c r="G29" s="7"/>
      <c r="I29" s="7">
        <f>Inventory_List_Table34567891011[[#This Row],[Order '#]]*Inventory_List_Table34567891011[[#This Row],[Unit Price]]</f>
        <v>0</v>
      </c>
    </row>
    <row r="30" spans="2:12" ht="24" customHeight="1" thickBot="1" x14ac:dyDescent="0.4">
      <c r="B30" s="16" t="s">
        <v>17</v>
      </c>
      <c r="C30" s="16"/>
      <c r="D30" s="16"/>
      <c r="E30" s="16"/>
      <c r="F30" s="16"/>
      <c r="G30" s="17"/>
      <c r="H30" s="18"/>
      <c r="I30" s="17">
        <f>SUM(I4:I29)</f>
        <v>22.58</v>
      </c>
      <c r="J30" s="18"/>
      <c r="K30" s="18"/>
      <c r="L30" s="16"/>
    </row>
    <row r="31" spans="2:12" ht="24" customHeight="1" thickTop="1" x14ac:dyDescent="0.35"/>
  </sheetData>
  <conditionalFormatting sqref="B4:I4 K4:L4 B5:L30">
    <cfRule type="expression" dxfId="35" priority="3">
      <formula>$L4="Yes"</formula>
    </cfRule>
    <cfRule type="expression" dxfId="34" priority="4">
      <formula>#REF!=1</formula>
    </cfRule>
  </conditionalFormatting>
  <conditionalFormatting sqref="J4">
    <cfRule type="expression" dxfId="33" priority="1">
      <formula>$L13="Yes"</formula>
    </cfRule>
    <cfRule type="expression" dxfId="32" priority="2">
      <formula>#REF!=1</formula>
    </cfRule>
  </conditionalFormatting>
  <dataValidations count="11">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formula1>"Yes, No"</formula1>
    </dataValidation>
    <dataValidation allowBlank="1" showInputMessage="1" showErrorMessage="1" prompt="Enter a description of the item in this column" sqref="E3:F3"/>
    <dataValidation allowBlank="1" showInputMessage="1" showErrorMessage="1" prompt="Enter the unit price of each item in this column" sqref="G3"/>
    <dataValidation allowBlank="1" showInputMessage="1" showErrorMessage="1" prompt="Enter the quantity in stock for each item in this column" sqref="H3:I3"/>
    <dataValidation allowBlank="1" showInputMessage="1" showErrorMessage="1" prompt="Enter the quantity in reorder for each item in this column" sqref="J3:K3"/>
    <dataValidation allowBlank="1" showInputMessage="1" showErrorMessage="1" prompt="Enter yes if the item has been discontinued. When a yes is entered, the corresponding row is highlighted a light grey and the font style changed to strikethrough" sqref="L3"/>
    <dataValidation allowBlank="1" showInputMessage="1" showErrorMessage="1" prompt="Enter the name of the item in this column" sqref="D3"/>
    <dataValidation allowBlank="1" showInputMessage="1" showErrorMessage="1" prompt="Enter the item inventory ID in this column" sqref="B3:C3"/>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dataValidation type="list" allowBlank="1" showInputMessage="1" showErrorMessage="1" sqref="L4:L30">
      <formula1>"Yes"</formula1>
    </dataValidation>
  </dataValidations>
  <pageMargins left="0.25" right="0.25" top="0.75" bottom="0.75" header="0.3" footer="0.3"/>
  <pageSetup scale="67" fitToHeight="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1"/>
  <sheetViews>
    <sheetView showGridLines="0" zoomScale="80" zoomScaleNormal="80" workbookViewId="0">
      <pane xSplit="1" ySplit="3" topLeftCell="B22" activePane="bottomRight" state="frozen"/>
      <selection pane="topRight" activeCell="B1" sqref="B1"/>
      <selection pane="bottomLeft" activeCell="A4" sqref="A4"/>
      <selection pane="bottomRight" activeCell="C14" sqref="C14"/>
    </sheetView>
  </sheetViews>
  <sheetFormatPr defaultColWidth="8.81640625" defaultRowHeight="24" customHeight="1" x14ac:dyDescent="0.35"/>
  <cols>
    <col min="1" max="1" width="1.81640625" style="3" customWidth="1"/>
    <col min="2" max="3" width="12.81640625" style="5" customWidth="1"/>
    <col min="4" max="5" width="16.81640625" style="5" customWidth="1"/>
    <col min="6" max="6" width="9.6328125" style="5" bestFit="1" customWidth="1"/>
    <col min="7" max="9" width="10.81640625" style="8" customWidth="1"/>
    <col min="10" max="10" width="19.26953125" style="8" bestFit="1" customWidth="1"/>
    <col min="11" max="11" width="16.6328125" style="8" customWidth="1"/>
    <col min="12" max="12" width="10.54296875" style="5" bestFit="1" customWidth="1"/>
    <col min="13" max="13" width="1.81640625" style="3" customWidth="1"/>
    <col min="14" max="16384" width="8.81640625" style="3"/>
  </cols>
  <sheetData>
    <row r="1" spans="2:13" s="1" customFormat="1" ht="116.25" customHeight="1" x14ac:dyDescent="0.3">
      <c r="B1" s="4"/>
      <c r="C1" s="4"/>
      <c r="D1" s="4"/>
      <c r="E1" s="4"/>
      <c r="F1" s="4"/>
      <c r="H1" s="6"/>
      <c r="I1" s="6"/>
      <c r="M1" s="1" t="s">
        <v>3</v>
      </c>
    </row>
    <row r="2" spans="2:13" ht="23.25" customHeight="1" x14ac:dyDescent="0.35">
      <c r="B2" s="11"/>
      <c r="C2" s="11"/>
      <c r="D2" s="11"/>
      <c r="E2" s="11"/>
      <c r="F2" s="11"/>
      <c r="G2" s="3"/>
      <c r="H2" s="12"/>
      <c r="I2" s="12"/>
      <c r="J2" s="13"/>
      <c r="K2" s="13" t="s">
        <v>0</v>
      </c>
      <c r="L2" s="14" t="s">
        <v>1</v>
      </c>
    </row>
    <row r="3" spans="2:13" s="2" customFormat="1" ht="50.1" customHeight="1" x14ac:dyDescent="0.35">
      <c r="B3" s="9" t="s">
        <v>5</v>
      </c>
      <c r="C3" s="9" t="s">
        <v>4</v>
      </c>
      <c r="D3" s="9" t="s">
        <v>6</v>
      </c>
      <c r="E3" s="9" t="s">
        <v>10</v>
      </c>
      <c r="F3" s="9" t="s">
        <v>9</v>
      </c>
      <c r="G3" s="10" t="s">
        <v>2</v>
      </c>
      <c r="H3" s="9" t="s">
        <v>11</v>
      </c>
      <c r="I3" s="9" t="s">
        <v>18</v>
      </c>
      <c r="J3" s="9" t="s">
        <v>14</v>
      </c>
      <c r="K3" s="9" t="s">
        <v>12</v>
      </c>
      <c r="L3" s="9" t="s">
        <v>15</v>
      </c>
    </row>
    <row r="4" spans="2:13" ht="24" customHeight="1" x14ac:dyDescent="0.35">
      <c r="B4" s="5" t="s">
        <v>7</v>
      </c>
      <c r="C4" s="15">
        <v>43556</v>
      </c>
      <c r="D4" s="5" t="s">
        <v>13</v>
      </c>
      <c r="E4" s="5" t="s">
        <v>8</v>
      </c>
      <c r="F4" s="5">
        <v>305466</v>
      </c>
      <c r="G4" s="7">
        <v>11.29</v>
      </c>
      <c r="H4" s="8">
        <v>2</v>
      </c>
      <c r="I4" s="7">
        <f>Inventory_List_Table345678910[[#This Row],[Order '#]]*Inventory_List_Table345678910[[#This Row],[Unit Price]]</f>
        <v>22.58</v>
      </c>
      <c r="J4" s="8" t="s">
        <v>19</v>
      </c>
      <c r="K4" s="8" t="s">
        <v>16</v>
      </c>
    </row>
    <row r="5" spans="2:13" ht="24" customHeight="1" x14ac:dyDescent="0.35">
      <c r="G5" s="7"/>
      <c r="I5" s="7">
        <f>Inventory_List_Table345678910[[#This Row],[Order '#]]*Inventory_List_Table345678910[[#This Row],[Unit Price]]</f>
        <v>0</v>
      </c>
    </row>
    <row r="6" spans="2:13" ht="24" customHeight="1" x14ac:dyDescent="0.35">
      <c r="G6" s="7"/>
      <c r="I6" s="19">
        <f>Inventory_List_Table345678910[[#This Row],[Order '#]]*Inventory_List_Table345678910[[#This Row],[Unit Price]]</f>
        <v>0</v>
      </c>
    </row>
    <row r="7" spans="2:13" ht="24" customHeight="1" x14ac:dyDescent="0.35">
      <c r="G7" s="7"/>
      <c r="I7" s="19">
        <f>Inventory_List_Table345678910[[#This Row],[Order '#]]*Inventory_List_Table345678910[[#This Row],[Unit Price]]</f>
        <v>0</v>
      </c>
    </row>
    <row r="8" spans="2:13" ht="24" customHeight="1" x14ac:dyDescent="0.35">
      <c r="G8" s="7"/>
      <c r="I8" s="7">
        <f>Inventory_List_Table345678910[[#This Row],[Order '#]]*Inventory_List_Table345678910[[#This Row],[Unit Price]]</f>
        <v>0</v>
      </c>
    </row>
    <row r="9" spans="2:13" ht="24" customHeight="1" x14ac:dyDescent="0.35">
      <c r="G9" s="7"/>
      <c r="I9" s="7">
        <f>Inventory_List_Table345678910[[#This Row],[Order '#]]*Inventory_List_Table345678910[[#This Row],[Unit Price]]</f>
        <v>0</v>
      </c>
    </row>
    <row r="10" spans="2:13" ht="24" customHeight="1" x14ac:dyDescent="0.35">
      <c r="G10" s="7"/>
      <c r="I10" s="7">
        <f>Inventory_List_Table345678910[[#This Row],[Order '#]]*Inventory_List_Table345678910[[#This Row],[Unit Price]]</f>
        <v>0</v>
      </c>
    </row>
    <row r="11" spans="2:13" ht="24" customHeight="1" x14ac:dyDescent="0.35">
      <c r="G11" s="7"/>
      <c r="I11" s="7">
        <f>Inventory_List_Table345678910[[#This Row],[Order '#]]*Inventory_List_Table345678910[[#This Row],[Unit Price]]</f>
        <v>0</v>
      </c>
    </row>
    <row r="12" spans="2:13" ht="24" customHeight="1" x14ac:dyDescent="0.35">
      <c r="G12" s="7"/>
      <c r="I12" s="7">
        <f>Inventory_List_Table345678910[[#This Row],[Order '#]]*Inventory_List_Table345678910[[#This Row],[Unit Price]]</f>
        <v>0</v>
      </c>
    </row>
    <row r="13" spans="2:13" ht="24" customHeight="1" x14ac:dyDescent="0.35">
      <c r="G13" s="7"/>
      <c r="I13" s="7">
        <f>Inventory_List_Table345678910[[#This Row],[Order '#]]*Inventory_List_Table345678910[[#This Row],[Unit Price]]</f>
        <v>0</v>
      </c>
    </row>
    <row r="14" spans="2:13" ht="24" customHeight="1" x14ac:dyDescent="0.35">
      <c r="G14" s="7"/>
      <c r="I14" s="7">
        <f>Inventory_List_Table345678910[[#This Row],[Order '#]]*Inventory_List_Table345678910[[#This Row],[Unit Price]]</f>
        <v>0</v>
      </c>
    </row>
    <row r="15" spans="2:13" ht="24" customHeight="1" x14ac:dyDescent="0.35">
      <c r="G15" s="7"/>
      <c r="I15" s="7">
        <f>Inventory_List_Table345678910[[#This Row],[Order '#]]*Inventory_List_Table345678910[[#This Row],[Unit Price]]</f>
        <v>0</v>
      </c>
    </row>
    <row r="16" spans="2:13" ht="24" customHeight="1" x14ac:dyDescent="0.35">
      <c r="G16" s="7"/>
      <c r="I16" s="7">
        <f>Inventory_List_Table345678910[[#This Row],[Order '#]]*Inventory_List_Table345678910[[#This Row],[Unit Price]]</f>
        <v>0</v>
      </c>
    </row>
    <row r="17" spans="2:12" ht="24" customHeight="1" x14ac:dyDescent="0.35">
      <c r="G17" s="7"/>
      <c r="I17" s="7">
        <f>Inventory_List_Table345678910[[#This Row],[Order '#]]*Inventory_List_Table345678910[[#This Row],[Unit Price]]</f>
        <v>0</v>
      </c>
    </row>
    <row r="18" spans="2:12" ht="24" customHeight="1" x14ac:dyDescent="0.35">
      <c r="G18" s="7"/>
      <c r="I18" s="7">
        <f>Inventory_List_Table345678910[[#This Row],[Order '#]]*Inventory_List_Table345678910[[#This Row],[Unit Price]]</f>
        <v>0</v>
      </c>
    </row>
    <row r="19" spans="2:12" ht="24" customHeight="1" x14ac:dyDescent="0.35">
      <c r="G19" s="7"/>
      <c r="I19" s="7">
        <f>Inventory_List_Table345678910[[#This Row],[Order '#]]*Inventory_List_Table345678910[[#This Row],[Unit Price]]</f>
        <v>0</v>
      </c>
    </row>
    <row r="20" spans="2:12" ht="24" customHeight="1" x14ac:dyDescent="0.35">
      <c r="G20" s="7"/>
      <c r="I20" s="7">
        <f>Inventory_List_Table345678910[[#This Row],[Order '#]]*Inventory_List_Table345678910[[#This Row],[Unit Price]]</f>
        <v>0</v>
      </c>
    </row>
    <row r="21" spans="2:12" ht="24" customHeight="1" x14ac:dyDescent="0.35">
      <c r="G21" s="7"/>
      <c r="I21" s="7">
        <f>Inventory_List_Table345678910[[#This Row],[Order '#]]*Inventory_List_Table345678910[[#This Row],[Unit Price]]</f>
        <v>0</v>
      </c>
    </row>
    <row r="22" spans="2:12" ht="24" customHeight="1" x14ac:dyDescent="0.35">
      <c r="G22" s="7"/>
      <c r="I22" s="7">
        <f>Inventory_List_Table345678910[[#This Row],[Order '#]]*Inventory_List_Table345678910[[#This Row],[Unit Price]]</f>
        <v>0</v>
      </c>
    </row>
    <row r="23" spans="2:12" ht="24" customHeight="1" x14ac:dyDescent="0.35">
      <c r="G23" s="7"/>
      <c r="I23" s="7">
        <f>Inventory_List_Table345678910[[#This Row],[Order '#]]*Inventory_List_Table345678910[[#This Row],[Unit Price]]</f>
        <v>0</v>
      </c>
    </row>
    <row r="24" spans="2:12" ht="24" customHeight="1" x14ac:dyDescent="0.35">
      <c r="G24" s="7"/>
      <c r="I24" s="7">
        <f>Inventory_List_Table345678910[[#This Row],[Order '#]]*Inventory_List_Table345678910[[#This Row],[Unit Price]]</f>
        <v>0</v>
      </c>
    </row>
    <row r="25" spans="2:12" ht="24" customHeight="1" x14ac:dyDescent="0.35">
      <c r="G25" s="7"/>
      <c r="I25" s="7">
        <f>Inventory_List_Table345678910[[#This Row],[Order '#]]*Inventory_List_Table345678910[[#This Row],[Unit Price]]</f>
        <v>0</v>
      </c>
    </row>
    <row r="26" spans="2:12" ht="24" customHeight="1" x14ac:dyDescent="0.35">
      <c r="G26" s="7"/>
      <c r="I26" s="7">
        <f>Inventory_List_Table345678910[[#This Row],[Order '#]]*Inventory_List_Table345678910[[#This Row],[Unit Price]]</f>
        <v>0</v>
      </c>
    </row>
    <row r="27" spans="2:12" ht="24" customHeight="1" x14ac:dyDescent="0.35">
      <c r="G27" s="7"/>
      <c r="I27" s="7">
        <f>Inventory_List_Table345678910[[#This Row],[Order '#]]*Inventory_List_Table345678910[[#This Row],[Unit Price]]</f>
        <v>0</v>
      </c>
    </row>
    <row r="28" spans="2:12" ht="24" customHeight="1" x14ac:dyDescent="0.35">
      <c r="G28" s="7"/>
      <c r="I28" s="7">
        <f>Inventory_List_Table345678910[[#This Row],[Order '#]]*Inventory_List_Table345678910[[#This Row],[Unit Price]]</f>
        <v>0</v>
      </c>
    </row>
    <row r="29" spans="2:12" ht="24" customHeight="1" x14ac:dyDescent="0.35">
      <c r="G29" s="7"/>
      <c r="I29" s="7">
        <f>Inventory_List_Table345678910[[#This Row],[Order '#]]*Inventory_List_Table345678910[[#This Row],[Unit Price]]</f>
        <v>0</v>
      </c>
    </row>
    <row r="30" spans="2:12" ht="24" customHeight="1" thickBot="1" x14ac:dyDescent="0.4">
      <c r="B30" s="16" t="s">
        <v>17</v>
      </c>
      <c r="C30" s="16"/>
      <c r="D30" s="16"/>
      <c r="E30" s="16"/>
      <c r="F30" s="16"/>
      <c r="G30" s="17"/>
      <c r="H30" s="18"/>
      <c r="I30" s="17">
        <f>SUM(I4:I29)</f>
        <v>22.58</v>
      </c>
      <c r="J30" s="18"/>
      <c r="K30" s="18"/>
      <c r="L30" s="16"/>
    </row>
    <row r="31" spans="2:12" ht="24" customHeight="1" thickTop="1" x14ac:dyDescent="0.35"/>
  </sheetData>
  <conditionalFormatting sqref="B5:L30 B4:I4 K4:L4">
    <cfRule type="expression" dxfId="31" priority="3">
      <formula>$L4="Yes"</formula>
    </cfRule>
    <cfRule type="expression" dxfId="30" priority="4">
      <formula>#REF!=1</formula>
    </cfRule>
  </conditionalFormatting>
  <conditionalFormatting sqref="J4">
    <cfRule type="expression" dxfId="29" priority="1">
      <formula>$L15="Yes"</formula>
    </cfRule>
    <cfRule type="expression" dxfId="28" priority="2">
      <formula>#REF!=1</formula>
    </cfRule>
  </conditionalFormatting>
  <dataValidations count="11">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dataValidation allowBlank="1" showInputMessage="1" showErrorMessage="1" prompt="Enter the item inventory ID in this column" sqref="B3:C3"/>
    <dataValidation allowBlank="1" showInputMessage="1" showErrorMessage="1" prompt="Enter the name of the item in this column" sqref="D3"/>
    <dataValidation allowBlank="1" showInputMessage="1" showErrorMessage="1" prompt="Enter yes if the item has been discontinued. When a yes is entered, the corresponding row is highlighted a light grey and the font style changed to strikethrough" sqref="L3"/>
    <dataValidation allowBlank="1" showInputMessage="1" showErrorMessage="1" prompt="Enter the quantity in reorder for each item in this column" sqref="J3:K3"/>
    <dataValidation allowBlank="1" showInputMessage="1" showErrorMessage="1" prompt="Enter the quantity in stock for each item in this column" sqref="H3:I3"/>
    <dataValidation allowBlank="1" showInputMessage="1" showErrorMessage="1" prompt="Enter the unit price of each item in this column" sqref="G3"/>
    <dataValidation allowBlank="1" showInputMessage="1" showErrorMessage="1" prompt="Enter a description of the item in this column" sqref="E3:F3"/>
    <dataValidation type="list" allowBlank="1" showInputMessage="1" showErrorMessage="1" sqref="L4:L30">
      <formula1>"Yes"</formula1>
    </dataValidation>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formula1>"Yes, No"</formula1>
    </dataValidation>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dataValidations>
  <pageMargins left="0.25" right="0.25" top="0.75" bottom="0.75" header="0.3" footer="0.3"/>
  <pageSetup scale="67"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1"/>
  <sheetViews>
    <sheetView showGridLines="0" zoomScale="80" zoomScaleNormal="80" workbookViewId="0">
      <pane xSplit="1" ySplit="3" topLeftCell="B16" activePane="bottomRight" state="frozen"/>
      <selection pane="topRight" activeCell="B1" sqref="B1"/>
      <selection pane="bottomLeft" activeCell="A4" sqref="A4"/>
      <selection pane="bottomRight" activeCell="A6" sqref="A6:XFD7"/>
    </sheetView>
  </sheetViews>
  <sheetFormatPr defaultColWidth="8.81640625" defaultRowHeight="24" customHeight="1" x14ac:dyDescent="0.35"/>
  <cols>
    <col min="1" max="1" width="1.81640625" style="3" customWidth="1"/>
    <col min="2" max="3" width="12.81640625" style="5" customWidth="1"/>
    <col min="4" max="5" width="16.81640625" style="5" customWidth="1"/>
    <col min="6" max="6" width="9.6328125" style="5" bestFit="1" customWidth="1"/>
    <col min="7" max="9" width="10.81640625" style="8" customWidth="1"/>
    <col min="10" max="10" width="19.26953125" style="8" bestFit="1" customWidth="1"/>
    <col min="11" max="11" width="16.6328125" style="8" customWidth="1"/>
    <col min="12" max="12" width="10.54296875" style="5" bestFit="1" customWidth="1"/>
    <col min="13" max="13" width="1.81640625" style="3" customWidth="1"/>
    <col min="14" max="16384" width="8.81640625" style="3"/>
  </cols>
  <sheetData>
    <row r="1" spans="2:13" s="1" customFormat="1" ht="116.25" customHeight="1" x14ac:dyDescent="0.3">
      <c r="B1" s="4"/>
      <c r="C1" s="4"/>
      <c r="D1" s="4"/>
      <c r="E1" s="4"/>
      <c r="F1" s="4"/>
      <c r="H1" s="6"/>
      <c r="I1" s="6"/>
      <c r="M1" s="1" t="s">
        <v>3</v>
      </c>
    </row>
    <row r="2" spans="2:13" ht="23.25" customHeight="1" x14ac:dyDescent="0.35">
      <c r="B2" s="11"/>
      <c r="C2" s="11"/>
      <c r="D2" s="11"/>
      <c r="E2" s="11"/>
      <c r="F2" s="11"/>
      <c r="G2" s="3"/>
      <c r="H2" s="12"/>
      <c r="I2" s="12"/>
      <c r="J2" s="13"/>
      <c r="K2" s="13" t="s">
        <v>0</v>
      </c>
      <c r="L2" s="14" t="s">
        <v>1</v>
      </c>
    </row>
    <row r="3" spans="2:13" s="2" customFormat="1" ht="50.1" customHeight="1" x14ac:dyDescent="0.35">
      <c r="B3" s="9" t="s">
        <v>5</v>
      </c>
      <c r="C3" s="9" t="s">
        <v>4</v>
      </c>
      <c r="D3" s="9" t="s">
        <v>6</v>
      </c>
      <c r="E3" s="9" t="s">
        <v>10</v>
      </c>
      <c r="F3" s="9" t="s">
        <v>9</v>
      </c>
      <c r="G3" s="10" t="s">
        <v>2</v>
      </c>
      <c r="H3" s="9" t="s">
        <v>11</v>
      </c>
      <c r="I3" s="9" t="s">
        <v>18</v>
      </c>
      <c r="J3" s="9" t="s">
        <v>14</v>
      </c>
      <c r="K3" s="9" t="s">
        <v>12</v>
      </c>
      <c r="L3" s="9" t="s">
        <v>15</v>
      </c>
    </row>
    <row r="4" spans="2:13" ht="24" customHeight="1" x14ac:dyDescent="0.35">
      <c r="B4" s="5" t="s">
        <v>7</v>
      </c>
      <c r="C4" s="15">
        <v>43556</v>
      </c>
      <c r="D4" s="5" t="s">
        <v>13</v>
      </c>
      <c r="E4" s="5" t="s">
        <v>8</v>
      </c>
      <c r="F4" s="5">
        <v>305466</v>
      </c>
      <c r="G4" s="7">
        <v>11.29</v>
      </c>
      <c r="H4" s="8">
        <v>2</v>
      </c>
      <c r="I4" s="7">
        <f>Inventory_List_Table3456789[[#This Row],[Order '#]]*Inventory_List_Table3456789[[#This Row],[Unit Price]]</f>
        <v>22.58</v>
      </c>
      <c r="J4" s="8" t="s">
        <v>19</v>
      </c>
      <c r="K4" s="8" t="s">
        <v>16</v>
      </c>
    </row>
    <row r="5" spans="2:13" ht="24" customHeight="1" x14ac:dyDescent="0.35">
      <c r="G5" s="7"/>
      <c r="I5" s="7">
        <f>Inventory_List_Table3456789[[#This Row],[Order '#]]*Inventory_List_Table3456789[[#This Row],[Unit Price]]</f>
        <v>0</v>
      </c>
    </row>
    <row r="6" spans="2:13" ht="24" customHeight="1" x14ac:dyDescent="0.35">
      <c r="G6" s="7"/>
      <c r="I6" s="19">
        <f>Inventory_List_Table3456789[[#This Row],[Order '#]]*Inventory_List_Table3456789[[#This Row],[Unit Price]]</f>
        <v>0</v>
      </c>
    </row>
    <row r="7" spans="2:13" ht="24" customHeight="1" x14ac:dyDescent="0.35">
      <c r="G7" s="7"/>
      <c r="I7" s="19">
        <f>Inventory_List_Table3456789[[#This Row],[Order '#]]*Inventory_List_Table3456789[[#This Row],[Unit Price]]</f>
        <v>0</v>
      </c>
    </row>
    <row r="8" spans="2:13" ht="24" customHeight="1" x14ac:dyDescent="0.35">
      <c r="G8" s="7"/>
      <c r="I8" s="7">
        <f>Inventory_List_Table3456789[[#This Row],[Order '#]]*Inventory_List_Table3456789[[#This Row],[Unit Price]]</f>
        <v>0</v>
      </c>
    </row>
    <row r="9" spans="2:13" ht="24" customHeight="1" x14ac:dyDescent="0.35">
      <c r="G9" s="7"/>
      <c r="I9" s="7">
        <f>Inventory_List_Table3456789[[#This Row],[Order '#]]*Inventory_List_Table3456789[[#This Row],[Unit Price]]</f>
        <v>0</v>
      </c>
    </row>
    <row r="10" spans="2:13" ht="24" customHeight="1" x14ac:dyDescent="0.35">
      <c r="G10" s="7"/>
      <c r="I10" s="7">
        <f>Inventory_List_Table3456789[[#This Row],[Order '#]]*Inventory_List_Table3456789[[#This Row],[Unit Price]]</f>
        <v>0</v>
      </c>
    </row>
    <row r="11" spans="2:13" ht="24" customHeight="1" x14ac:dyDescent="0.35">
      <c r="G11" s="7"/>
      <c r="I11" s="7">
        <f>Inventory_List_Table3456789[[#This Row],[Order '#]]*Inventory_List_Table3456789[[#This Row],[Unit Price]]</f>
        <v>0</v>
      </c>
    </row>
    <row r="12" spans="2:13" ht="24" customHeight="1" x14ac:dyDescent="0.35">
      <c r="G12" s="7"/>
      <c r="I12" s="7">
        <f>Inventory_List_Table3456789[[#This Row],[Order '#]]*Inventory_List_Table3456789[[#This Row],[Unit Price]]</f>
        <v>0</v>
      </c>
    </row>
    <row r="13" spans="2:13" ht="24" customHeight="1" x14ac:dyDescent="0.35">
      <c r="G13" s="7"/>
      <c r="I13" s="7">
        <f>Inventory_List_Table3456789[[#This Row],[Order '#]]*Inventory_List_Table3456789[[#This Row],[Unit Price]]</f>
        <v>0</v>
      </c>
    </row>
    <row r="14" spans="2:13" ht="24" customHeight="1" x14ac:dyDescent="0.35">
      <c r="G14" s="7"/>
      <c r="I14" s="7">
        <f>Inventory_List_Table3456789[[#This Row],[Order '#]]*Inventory_List_Table3456789[[#This Row],[Unit Price]]</f>
        <v>0</v>
      </c>
    </row>
    <row r="15" spans="2:13" ht="24" customHeight="1" x14ac:dyDescent="0.35">
      <c r="G15" s="7"/>
      <c r="I15" s="7">
        <f>Inventory_List_Table3456789[[#This Row],[Order '#]]*Inventory_List_Table3456789[[#This Row],[Unit Price]]</f>
        <v>0</v>
      </c>
    </row>
    <row r="16" spans="2:13" ht="24" customHeight="1" x14ac:dyDescent="0.35">
      <c r="G16" s="7"/>
      <c r="I16" s="7">
        <f>Inventory_List_Table3456789[[#This Row],[Order '#]]*Inventory_List_Table3456789[[#This Row],[Unit Price]]</f>
        <v>0</v>
      </c>
    </row>
    <row r="17" spans="2:12" ht="24" customHeight="1" x14ac:dyDescent="0.35">
      <c r="G17" s="7"/>
      <c r="I17" s="7">
        <f>Inventory_List_Table3456789[[#This Row],[Order '#]]*Inventory_List_Table3456789[[#This Row],[Unit Price]]</f>
        <v>0</v>
      </c>
    </row>
    <row r="18" spans="2:12" ht="24" customHeight="1" x14ac:dyDescent="0.35">
      <c r="G18" s="7"/>
      <c r="I18" s="7">
        <f>Inventory_List_Table3456789[[#This Row],[Order '#]]*Inventory_List_Table3456789[[#This Row],[Unit Price]]</f>
        <v>0</v>
      </c>
    </row>
    <row r="19" spans="2:12" ht="24" customHeight="1" x14ac:dyDescent="0.35">
      <c r="G19" s="7"/>
      <c r="I19" s="7">
        <f>Inventory_List_Table3456789[[#This Row],[Order '#]]*Inventory_List_Table3456789[[#This Row],[Unit Price]]</f>
        <v>0</v>
      </c>
    </row>
    <row r="20" spans="2:12" ht="24" customHeight="1" x14ac:dyDescent="0.35">
      <c r="G20" s="7"/>
      <c r="I20" s="7">
        <f>Inventory_List_Table3456789[[#This Row],[Order '#]]*Inventory_List_Table3456789[[#This Row],[Unit Price]]</f>
        <v>0</v>
      </c>
    </row>
    <row r="21" spans="2:12" ht="24" customHeight="1" x14ac:dyDescent="0.35">
      <c r="G21" s="7"/>
      <c r="I21" s="7">
        <f>Inventory_List_Table3456789[[#This Row],[Order '#]]*Inventory_List_Table3456789[[#This Row],[Unit Price]]</f>
        <v>0</v>
      </c>
    </row>
    <row r="22" spans="2:12" ht="24" customHeight="1" x14ac:dyDescent="0.35">
      <c r="G22" s="7"/>
      <c r="I22" s="7">
        <f>Inventory_List_Table3456789[[#This Row],[Order '#]]*Inventory_List_Table3456789[[#This Row],[Unit Price]]</f>
        <v>0</v>
      </c>
    </row>
    <row r="23" spans="2:12" ht="24" customHeight="1" x14ac:dyDescent="0.35">
      <c r="G23" s="7"/>
      <c r="I23" s="7">
        <f>Inventory_List_Table3456789[[#This Row],[Order '#]]*Inventory_List_Table3456789[[#This Row],[Unit Price]]</f>
        <v>0</v>
      </c>
    </row>
    <row r="24" spans="2:12" ht="24" customHeight="1" x14ac:dyDescent="0.35">
      <c r="G24" s="7"/>
      <c r="I24" s="7">
        <f>Inventory_List_Table3456789[[#This Row],[Order '#]]*Inventory_List_Table3456789[[#This Row],[Unit Price]]</f>
        <v>0</v>
      </c>
    </row>
    <row r="25" spans="2:12" ht="24" customHeight="1" x14ac:dyDescent="0.35">
      <c r="G25" s="7"/>
      <c r="I25" s="7">
        <f>Inventory_List_Table3456789[[#This Row],[Order '#]]*Inventory_List_Table3456789[[#This Row],[Unit Price]]</f>
        <v>0</v>
      </c>
    </row>
    <row r="26" spans="2:12" ht="24" customHeight="1" x14ac:dyDescent="0.35">
      <c r="G26" s="7"/>
      <c r="I26" s="7">
        <f>Inventory_List_Table3456789[[#This Row],[Order '#]]*Inventory_List_Table3456789[[#This Row],[Unit Price]]</f>
        <v>0</v>
      </c>
    </row>
    <row r="27" spans="2:12" ht="24" customHeight="1" x14ac:dyDescent="0.35">
      <c r="G27" s="7"/>
      <c r="I27" s="7">
        <f>Inventory_List_Table3456789[[#This Row],[Order '#]]*Inventory_List_Table3456789[[#This Row],[Unit Price]]</f>
        <v>0</v>
      </c>
    </row>
    <row r="28" spans="2:12" ht="24" customHeight="1" x14ac:dyDescent="0.35">
      <c r="G28" s="7"/>
      <c r="I28" s="7">
        <f>Inventory_List_Table3456789[[#This Row],[Order '#]]*Inventory_List_Table3456789[[#This Row],[Unit Price]]</f>
        <v>0</v>
      </c>
    </row>
    <row r="29" spans="2:12" ht="24" customHeight="1" x14ac:dyDescent="0.35">
      <c r="G29" s="7"/>
      <c r="I29" s="7">
        <f>Inventory_List_Table3456789[[#This Row],[Order '#]]*Inventory_List_Table3456789[[#This Row],[Unit Price]]</f>
        <v>0</v>
      </c>
    </row>
    <row r="30" spans="2:12" ht="24" customHeight="1" thickBot="1" x14ac:dyDescent="0.4">
      <c r="B30" s="16" t="s">
        <v>17</v>
      </c>
      <c r="C30" s="16"/>
      <c r="D30" s="16"/>
      <c r="E30" s="16"/>
      <c r="F30" s="16"/>
      <c r="G30" s="17"/>
      <c r="H30" s="18"/>
      <c r="I30" s="17">
        <f>SUM(I4:I29)</f>
        <v>22.58</v>
      </c>
      <c r="J30" s="18"/>
      <c r="K30" s="18"/>
      <c r="L30" s="16"/>
    </row>
    <row r="31" spans="2:12" ht="24" customHeight="1" thickTop="1" x14ac:dyDescent="0.35"/>
  </sheetData>
  <conditionalFormatting sqref="B5:L30 B4:I4 K4:L4">
    <cfRule type="expression" dxfId="27" priority="3">
      <formula>$L4="Yes"</formula>
    </cfRule>
    <cfRule type="expression" dxfId="26" priority="4">
      <formula>#REF!=1</formula>
    </cfRule>
  </conditionalFormatting>
  <conditionalFormatting sqref="J4">
    <cfRule type="expression" dxfId="25" priority="1">
      <formula>$L15="Yes"</formula>
    </cfRule>
    <cfRule type="expression" dxfId="24" priority="2">
      <formula>#REF!=1</formula>
    </cfRule>
  </conditionalFormatting>
  <dataValidations count="11">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formula1>"Yes, No"</formula1>
    </dataValidation>
    <dataValidation type="list" allowBlank="1" showInputMessage="1" showErrorMessage="1" sqref="L4:L30">
      <formula1>"Yes"</formula1>
    </dataValidation>
    <dataValidation allowBlank="1" showInputMessage="1" showErrorMessage="1" prompt="Enter a description of the item in this column" sqref="E3:F3"/>
    <dataValidation allowBlank="1" showInputMessage="1" showErrorMessage="1" prompt="Enter the unit price of each item in this column" sqref="G3"/>
    <dataValidation allowBlank="1" showInputMessage="1" showErrorMessage="1" prompt="Enter the quantity in stock for each item in this column" sqref="H3:I3"/>
    <dataValidation allowBlank="1" showInputMessage="1" showErrorMessage="1" prompt="Enter the quantity in reorder for each item in this column" sqref="J3:K3"/>
    <dataValidation allowBlank="1" showInputMessage="1" showErrorMessage="1" prompt="Enter yes if the item has been discontinued. When a yes is entered, the corresponding row is highlighted a light grey and the font style changed to strikethrough" sqref="L3"/>
    <dataValidation allowBlank="1" showInputMessage="1" showErrorMessage="1" prompt="Enter the name of the item in this column" sqref="D3"/>
    <dataValidation allowBlank="1" showInputMessage="1" showErrorMessage="1" prompt="Enter the item inventory ID in this column" sqref="B3:C3"/>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dataValidations>
  <pageMargins left="0.25" right="0.25" top="0.75" bottom="0.75" header="0.3" footer="0.3"/>
  <pageSetup scale="67" fitToHeight="0"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1"/>
  <sheetViews>
    <sheetView showGridLines="0" zoomScale="80" zoomScaleNormal="80" workbookViewId="0">
      <pane xSplit="1" ySplit="3" topLeftCell="B4" activePane="bottomRight" state="frozen"/>
      <selection pane="topRight" activeCell="B1" sqref="B1"/>
      <selection pane="bottomLeft" activeCell="A4" sqref="A4"/>
      <selection pane="bottomRight" activeCell="A17" sqref="A17:XFD18"/>
    </sheetView>
  </sheetViews>
  <sheetFormatPr defaultColWidth="8.81640625" defaultRowHeight="24" customHeight="1" x14ac:dyDescent="0.35"/>
  <cols>
    <col min="1" max="1" width="1.81640625" style="3" customWidth="1"/>
    <col min="2" max="3" width="12.81640625" style="5" customWidth="1"/>
    <col min="4" max="5" width="16.81640625" style="5" customWidth="1"/>
    <col min="6" max="6" width="9.6328125" style="5" bestFit="1" customWidth="1"/>
    <col min="7" max="9" width="10.81640625" style="8" customWidth="1"/>
    <col min="10" max="10" width="19.26953125" style="8" bestFit="1" customWidth="1"/>
    <col min="11" max="11" width="16.6328125" style="8" customWidth="1"/>
    <col min="12" max="12" width="10.54296875" style="5" bestFit="1" customWidth="1"/>
    <col min="13" max="13" width="1.81640625" style="3" customWidth="1"/>
    <col min="14" max="16384" width="8.81640625" style="3"/>
  </cols>
  <sheetData>
    <row r="1" spans="2:13" s="1" customFormat="1" ht="116.25" customHeight="1" x14ac:dyDescent="0.3">
      <c r="B1" s="4"/>
      <c r="C1" s="4"/>
      <c r="D1" s="4"/>
      <c r="E1" s="4"/>
      <c r="F1" s="4"/>
      <c r="H1" s="6"/>
      <c r="I1" s="6"/>
      <c r="M1" s="1" t="s">
        <v>3</v>
      </c>
    </row>
    <row r="2" spans="2:13" ht="23.25" customHeight="1" x14ac:dyDescent="0.35">
      <c r="B2" s="11"/>
      <c r="C2" s="11"/>
      <c r="D2" s="11"/>
      <c r="E2" s="11"/>
      <c r="F2" s="11"/>
      <c r="G2" s="3"/>
      <c r="H2" s="12"/>
      <c r="I2" s="12"/>
      <c r="J2" s="13"/>
      <c r="K2" s="13" t="s">
        <v>0</v>
      </c>
      <c r="L2" s="14" t="s">
        <v>1</v>
      </c>
    </row>
    <row r="3" spans="2:13" s="2" customFormat="1" ht="50.1" customHeight="1" x14ac:dyDescent="0.35">
      <c r="B3" s="9" t="s">
        <v>5</v>
      </c>
      <c r="C3" s="9" t="s">
        <v>4</v>
      </c>
      <c r="D3" s="9" t="s">
        <v>6</v>
      </c>
      <c r="E3" s="9" t="s">
        <v>10</v>
      </c>
      <c r="F3" s="9" t="s">
        <v>9</v>
      </c>
      <c r="G3" s="10" t="s">
        <v>2</v>
      </c>
      <c r="H3" s="9" t="s">
        <v>11</v>
      </c>
      <c r="I3" s="9" t="s">
        <v>18</v>
      </c>
      <c r="J3" s="9" t="s">
        <v>14</v>
      </c>
      <c r="K3" s="9" t="s">
        <v>12</v>
      </c>
      <c r="L3" s="9" t="s">
        <v>15</v>
      </c>
    </row>
    <row r="4" spans="2:13" ht="24" customHeight="1" x14ac:dyDescent="0.35">
      <c r="B4" s="5" t="s">
        <v>7</v>
      </c>
      <c r="C4" s="15">
        <v>43556</v>
      </c>
      <c r="D4" s="5" t="s">
        <v>13</v>
      </c>
      <c r="E4" s="5" t="s">
        <v>8</v>
      </c>
      <c r="F4" s="5">
        <v>305466</v>
      </c>
      <c r="G4" s="7">
        <v>11.29</v>
      </c>
      <c r="H4" s="8">
        <v>2</v>
      </c>
      <c r="I4" s="7">
        <f>Inventory_List_Table345678[[#This Row],[Order '#]]*Inventory_List_Table345678[[#This Row],[Unit Price]]</f>
        <v>22.58</v>
      </c>
      <c r="J4" s="8" t="s">
        <v>19</v>
      </c>
      <c r="K4" s="8" t="s">
        <v>16</v>
      </c>
    </row>
    <row r="5" spans="2:13" ht="24" customHeight="1" x14ac:dyDescent="0.35">
      <c r="G5" s="7"/>
      <c r="I5" s="7">
        <f>Inventory_List_Table345678[[#This Row],[Order '#]]*Inventory_List_Table345678[[#This Row],[Unit Price]]</f>
        <v>0</v>
      </c>
    </row>
    <row r="6" spans="2:13" ht="24" customHeight="1" x14ac:dyDescent="0.35">
      <c r="G6" s="7"/>
      <c r="I6" s="7">
        <f>Inventory_List_Table345678[[#This Row],[Order '#]]*Inventory_List_Table345678[[#This Row],[Unit Price]]</f>
        <v>0</v>
      </c>
    </row>
    <row r="7" spans="2:13" ht="24" customHeight="1" x14ac:dyDescent="0.35">
      <c r="G7" s="7"/>
      <c r="I7" s="7">
        <f>Inventory_List_Table345678[[#This Row],[Order '#]]*Inventory_List_Table345678[[#This Row],[Unit Price]]</f>
        <v>0</v>
      </c>
    </row>
    <row r="8" spans="2:13" ht="24" customHeight="1" x14ac:dyDescent="0.35">
      <c r="G8" s="7"/>
      <c r="I8" s="7">
        <f>Inventory_List_Table345678[[#This Row],[Order '#]]*Inventory_List_Table345678[[#This Row],[Unit Price]]</f>
        <v>0</v>
      </c>
    </row>
    <row r="9" spans="2:13" ht="24" customHeight="1" x14ac:dyDescent="0.35">
      <c r="G9" s="7"/>
      <c r="I9" s="7">
        <f>Inventory_List_Table345678[[#This Row],[Order '#]]*Inventory_List_Table345678[[#This Row],[Unit Price]]</f>
        <v>0</v>
      </c>
    </row>
    <row r="10" spans="2:13" ht="24" customHeight="1" x14ac:dyDescent="0.35">
      <c r="G10" s="7"/>
      <c r="I10" s="7">
        <f>Inventory_List_Table345678[[#This Row],[Order '#]]*Inventory_List_Table345678[[#This Row],[Unit Price]]</f>
        <v>0</v>
      </c>
    </row>
    <row r="11" spans="2:13" ht="24" customHeight="1" x14ac:dyDescent="0.35">
      <c r="G11" s="7"/>
      <c r="I11" s="7">
        <f>Inventory_List_Table345678[[#This Row],[Order '#]]*Inventory_List_Table345678[[#This Row],[Unit Price]]</f>
        <v>0</v>
      </c>
    </row>
    <row r="12" spans="2:13" ht="24" customHeight="1" x14ac:dyDescent="0.35">
      <c r="G12" s="7"/>
      <c r="I12" s="7">
        <f>Inventory_List_Table345678[[#This Row],[Order '#]]*Inventory_List_Table345678[[#This Row],[Unit Price]]</f>
        <v>0</v>
      </c>
    </row>
    <row r="13" spans="2:13" ht="24" customHeight="1" x14ac:dyDescent="0.35">
      <c r="G13" s="7"/>
      <c r="I13" s="7">
        <f>Inventory_List_Table345678[[#This Row],[Order '#]]*Inventory_List_Table345678[[#This Row],[Unit Price]]</f>
        <v>0</v>
      </c>
    </row>
    <row r="14" spans="2:13" ht="24" customHeight="1" x14ac:dyDescent="0.35">
      <c r="G14" s="7"/>
      <c r="I14" s="7">
        <f>Inventory_List_Table345678[[#This Row],[Order '#]]*Inventory_List_Table345678[[#This Row],[Unit Price]]</f>
        <v>0</v>
      </c>
    </row>
    <row r="15" spans="2:13" ht="24" customHeight="1" x14ac:dyDescent="0.35">
      <c r="G15" s="7"/>
      <c r="I15" s="7">
        <f>Inventory_List_Table345678[[#This Row],[Order '#]]*Inventory_List_Table345678[[#This Row],[Unit Price]]</f>
        <v>0</v>
      </c>
    </row>
    <row r="16" spans="2:13" ht="24" customHeight="1" x14ac:dyDescent="0.35">
      <c r="G16" s="7"/>
      <c r="I16" s="7">
        <f>Inventory_List_Table345678[[#This Row],[Order '#]]*Inventory_List_Table345678[[#This Row],[Unit Price]]</f>
        <v>0</v>
      </c>
    </row>
    <row r="17" spans="2:12" ht="24" customHeight="1" x14ac:dyDescent="0.35">
      <c r="G17" s="7"/>
      <c r="I17" s="19">
        <f>Inventory_List_Table345678[[#This Row],[Order '#]]*Inventory_List_Table345678[[#This Row],[Unit Price]]</f>
        <v>0</v>
      </c>
    </row>
    <row r="18" spans="2:12" ht="24" customHeight="1" x14ac:dyDescent="0.35">
      <c r="G18" s="7"/>
      <c r="I18" s="19">
        <f>Inventory_List_Table345678[[#This Row],[Order '#]]*Inventory_List_Table345678[[#This Row],[Unit Price]]</f>
        <v>0</v>
      </c>
    </row>
    <row r="19" spans="2:12" ht="24" customHeight="1" x14ac:dyDescent="0.35">
      <c r="G19" s="7"/>
      <c r="I19" s="7">
        <f>Inventory_List_Table345678[[#This Row],[Order '#]]*Inventory_List_Table345678[[#This Row],[Unit Price]]</f>
        <v>0</v>
      </c>
    </row>
    <row r="20" spans="2:12" ht="24" customHeight="1" x14ac:dyDescent="0.35">
      <c r="G20" s="7"/>
      <c r="I20" s="7">
        <f>Inventory_List_Table345678[[#This Row],[Order '#]]*Inventory_List_Table345678[[#This Row],[Unit Price]]</f>
        <v>0</v>
      </c>
    </row>
    <row r="21" spans="2:12" ht="24" customHeight="1" x14ac:dyDescent="0.35">
      <c r="G21" s="7"/>
      <c r="I21" s="7">
        <f>Inventory_List_Table345678[[#This Row],[Order '#]]*Inventory_List_Table345678[[#This Row],[Unit Price]]</f>
        <v>0</v>
      </c>
    </row>
    <row r="22" spans="2:12" ht="24" customHeight="1" x14ac:dyDescent="0.35">
      <c r="G22" s="7"/>
      <c r="I22" s="7">
        <f>Inventory_List_Table345678[[#This Row],[Order '#]]*Inventory_List_Table345678[[#This Row],[Unit Price]]</f>
        <v>0</v>
      </c>
    </row>
    <row r="23" spans="2:12" ht="24" customHeight="1" x14ac:dyDescent="0.35">
      <c r="G23" s="7"/>
      <c r="I23" s="7">
        <f>Inventory_List_Table345678[[#This Row],[Order '#]]*Inventory_List_Table345678[[#This Row],[Unit Price]]</f>
        <v>0</v>
      </c>
    </row>
    <row r="24" spans="2:12" ht="24" customHeight="1" x14ac:dyDescent="0.35">
      <c r="G24" s="7"/>
      <c r="I24" s="7">
        <f>Inventory_List_Table345678[[#This Row],[Order '#]]*Inventory_List_Table345678[[#This Row],[Unit Price]]</f>
        <v>0</v>
      </c>
    </row>
    <row r="25" spans="2:12" ht="24" customHeight="1" x14ac:dyDescent="0.35">
      <c r="G25" s="7"/>
      <c r="I25" s="7">
        <f>Inventory_List_Table345678[[#This Row],[Order '#]]*Inventory_List_Table345678[[#This Row],[Unit Price]]</f>
        <v>0</v>
      </c>
    </row>
    <row r="26" spans="2:12" ht="24" customHeight="1" x14ac:dyDescent="0.35">
      <c r="G26" s="7"/>
      <c r="I26" s="7">
        <f>Inventory_List_Table345678[[#This Row],[Order '#]]*Inventory_List_Table345678[[#This Row],[Unit Price]]</f>
        <v>0</v>
      </c>
    </row>
    <row r="27" spans="2:12" ht="24" customHeight="1" x14ac:dyDescent="0.35">
      <c r="G27" s="7"/>
      <c r="I27" s="7">
        <f>Inventory_List_Table345678[[#This Row],[Order '#]]*Inventory_List_Table345678[[#This Row],[Unit Price]]</f>
        <v>0</v>
      </c>
    </row>
    <row r="28" spans="2:12" ht="24" customHeight="1" x14ac:dyDescent="0.35">
      <c r="G28" s="7"/>
      <c r="I28" s="7">
        <f>Inventory_List_Table345678[[#This Row],[Order '#]]*Inventory_List_Table345678[[#This Row],[Unit Price]]</f>
        <v>0</v>
      </c>
    </row>
    <row r="29" spans="2:12" ht="24" customHeight="1" x14ac:dyDescent="0.35">
      <c r="G29" s="7"/>
      <c r="I29" s="7">
        <f>Inventory_List_Table345678[[#This Row],[Order '#]]*Inventory_List_Table345678[[#This Row],[Unit Price]]</f>
        <v>0</v>
      </c>
    </row>
    <row r="30" spans="2:12" ht="24" customHeight="1" thickBot="1" x14ac:dyDescent="0.4">
      <c r="B30" s="16" t="s">
        <v>17</v>
      </c>
      <c r="C30" s="16"/>
      <c r="D30" s="16"/>
      <c r="E30" s="16"/>
      <c r="F30" s="16"/>
      <c r="G30" s="17"/>
      <c r="H30" s="18"/>
      <c r="I30" s="17">
        <f>SUM(I4:I29)</f>
        <v>22.58</v>
      </c>
      <c r="J30" s="18"/>
      <c r="K30" s="18"/>
      <c r="L30" s="16"/>
    </row>
    <row r="31" spans="2:12" ht="24" customHeight="1" thickTop="1" x14ac:dyDescent="0.35"/>
  </sheetData>
  <conditionalFormatting sqref="B5:L30 B4:I4 K4:L4">
    <cfRule type="expression" dxfId="23" priority="3">
      <formula>$L4="Yes"</formula>
    </cfRule>
    <cfRule type="expression" dxfId="22" priority="4">
      <formula>#REF!=1</formula>
    </cfRule>
  </conditionalFormatting>
  <conditionalFormatting sqref="J4">
    <cfRule type="expression" dxfId="21" priority="1">
      <formula>$L13="Yes"</formula>
    </cfRule>
    <cfRule type="expression" dxfId="20" priority="2">
      <formula>#REF!=1</formula>
    </cfRule>
  </conditionalFormatting>
  <dataValidations count="11">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dataValidation allowBlank="1" showInputMessage="1" showErrorMessage="1" prompt="Enter the item inventory ID in this column" sqref="B3:C3"/>
    <dataValidation allowBlank="1" showInputMessage="1" showErrorMessage="1" prompt="Enter the name of the item in this column" sqref="D3"/>
    <dataValidation allowBlank="1" showInputMessage="1" showErrorMessage="1" prompt="Enter yes if the item has been discontinued. When a yes is entered, the corresponding row is highlighted a light grey and the font style changed to strikethrough" sqref="L3"/>
    <dataValidation allowBlank="1" showInputMessage="1" showErrorMessage="1" prompt="Enter the quantity in reorder for each item in this column" sqref="J3:K3"/>
    <dataValidation allowBlank="1" showInputMessage="1" showErrorMessage="1" prompt="Enter the quantity in stock for each item in this column" sqref="H3:I3"/>
    <dataValidation allowBlank="1" showInputMessage="1" showErrorMessage="1" prompt="Enter the unit price of each item in this column" sqref="G3"/>
    <dataValidation allowBlank="1" showInputMessage="1" showErrorMessage="1" prompt="Enter a description of the item in this column" sqref="E3:F3"/>
    <dataValidation type="list" allowBlank="1" showInputMessage="1" showErrorMessage="1" sqref="L4:L30">
      <formula1>"Yes"</formula1>
    </dataValidation>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formula1>"Yes, No"</formula1>
    </dataValidation>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dataValidations>
  <pageMargins left="0.25" right="0.25" top="0.75" bottom="0.75" header="0.3" footer="0.3"/>
  <pageSetup scale="67" fitToHeight="0"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9"/>
  <sheetViews>
    <sheetView showGridLines="0" zoomScale="80" zoomScaleNormal="80" workbookViewId="0">
      <pane xSplit="1" ySplit="3" topLeftCell="B4" activePane="bottomRight" state="frozen"/>
      <selection pane="topRight" activeCell="B1" sqref="B1"/>
      <selection pane="bottomLeft" activeCell="A4" sqref="A4"/>
      <selection pane="bottomRight" activeCell="N2" sqref="N2"/>
    </sheetView>
  </sheetViews>
  <sheetFormatPr defaultColWidth="8.81640625" defaultRowHeight="24" customHeight="1" x14ac:dyDescent="0.35"/>
  <cols>
    <col min="1" max="1" width="1.81640625" style="3" customWidth="1"/>
    <col min="2" max="3" width="12.81640625" style="5" customWidth="1"/>
    <col min="4" max="5" width="16.81640625" style="5" customWidth="1"/>
    <col min="6" max="6" width="9.6328125" style="5" bestFit="1" customWidth="1"/>
    <col min="7" max="9" width="10.81640625" style="8" customWidth="1"/>
    <col min="10" max="10" width="19.26953125" style="8" bestFit="1" customWidth="1"/>
    <col min="11" max="11" width="16.6328125" style="8" customWidth="1"/>
    <col min="12" max="12" width="10.54296875" style="5" bestFit="1" customWidth="1"/>
    <col min="13" max="13" width="1.81640625" style="3" customWidth="1"/>
    <col min="14" max="16384" width="8.81640625" style="3"/>
  </cols>
  <sheetData>
    <row r="1" spans="2:13" s="1" customFormat="1" ht="116.25" customHeight="1" x14ac:dyDescent="0.3">
      <c r="B1" s="4"/>
      <c r="C1" s="4"/>
      <c r="D1" s="4"/>
      <c r="E1" s="4"/>
      <c r="F1" s="4"/>
      <c r="H1" s="6"/>
      <c r="I1" s="6"/>
      <c r="M1" s="1" t="s">
        <v>3</v>
      </c>
    </row>
    <row r="2" spans="2:13" ht="23.25" customHeight="1" x14ac:dyDescent="0.35">
      <c r="B2" s="11"/>
      <c r="C2" s="11"/>
      <c r="D2" s="11"/>
      <c r="E2" s="11"/>
      <c r="F2" s="11"/>
      <c r="G2" s="3"/>
      <c r="H2" s="12"/>
      <c r="I2" s="12"/>
      <c r="J2" s="13"/>
      <c r="K2" s="13" t="s">
        <v>0</v>
      </c>
      <c r="L2" s="14" t="s">
        <v>1</v>
      </c>
    </row>
    <row r="3" spans="2:13" s="2" customFormat="1" ht="50.1" customHeight="1" x14ac:dyDescent="0.35">
      <c r="B3" s="9" t="s">
        <v>5</v>
      </c>
      <c r="C3" s="9" t="s">
        <v>4</v>
      </c>
      <c r="D3" s="9" t="s">
        <v>6</v>
      </c>
      <c r="E3" s="9" t="s">
        <v>10</v>
      </c>
      <c r="F3" s="9" t="s">
        <v>9</v>
      </c>
      <c r="G3" s="10" t="s">
        <v>2</v>
      </c>
      <c r="H3" s="9" t="s">
        <v>11</v>
      </c>
      <c r="I3" s="9" t="s">
        <v>18</v>
      </c>
      <c r="J3" s="9" t="s">
        <v>14</v>
      </c>
      <c r="K3" s="9" t="s">
        <v>12</v>
      </c>
      <c r="L3" s="9" t="s">
        <v>15</v>
      </c>
    </row>
    <row r="4" spans="2:13" ht="24" customHeight="1" x14ac:dyDescent="0.35">
      <c r="B4" s="5" t="s">
        <v>7</v>
      </c>
      <c r="C4" s="15">
        <v>43556</v>
      </c>
      <c r="D4" s="5" t="s">
        <v>13</v>
      </c>
      <c r="E4" s="5" t="s">
        <v>8</v>
      </c>
      <c r="F4" s="5">
        <v>305466</v>
      </c>
      <c r="G4" s="7">
        <v>11.29</v>
      </c>
      <c r="H4" s="8">
        <v>2</v>
      </c>
      <c r="I4" s="7">
        <f>Inventory_List_Table34567[[#This Row],[Order '#]]*Inventory_List_Table34567[[#This Row],[Unit Price]]</f>
        <v>22.58</v>
      </c>
      <c r="J4" s="8" t="s">
        <v>19</v>
      </c>
      <c r="K4" s="8" t="s">
        <v>16</v>
      </c>
    </row>
    <row r="5" spans="2:13" ht="24" customHeight="1" x14ac:dyDescent="0.35">
      <c r="G5" s="7"/>
      <c r="I5" s="7">
        <f>Inventory_List_Table34567[[#This Row],[Order '#]]*Inventory_List_Table34567[[#This Row],[Unit Price]]</f>
        <v>0</v>
      </c>
    </row>
    <row r="6" spans="2:13" ht="24" customHeight="1" x14ac:dyDescent="0.35">
      <c r="G6" s="7"/>
      <c r="I6" s="7">
        <f>Inventory_List_Table34567[[#This Row],[Order '#]]*Inventory_List_Table34567[[#This Row],[Unit Price]]</f>
        <v>0</v>
      </c>
    </row>
    <row r="7" spans="2:13" ht="24" customHeight="1" x14ac:dyDescent="0.35">
      <c r="G7" s="7"/>
      <c r="I7" s="7">
        <f>Inventory_List_Table34567[[#This Row],[Order '#]]*Inventory_List_Table34567[[#This Row],[Unit Price]]</f>
        <v>0</v>
      </c>
    </row>
    <row r="8" spans="2:13" ht="24" customHeight="1" x14ac:dyDescent="0.35">
      <c r="G8" s="7"/>
      <c r="I8" s="7">
        <f>Inventory_List_Table34567[[#This Row],[Order '#]]*Inventory_List_Table34567[[#This Row],[Unit Price]]</f>
        <v>0</v>
      </c>
    </row>
    <row r="9" spans="2:13" ht="24" customHeight="1" x14ac:dyDescent="0.35">
      <c r="G9" s="7"/>
      <c r="I9" s="7">
        <f>Inventory_List_Table34567[[#This Row],[Order '#]]*Inventory_List_Table34567[[#This Row],[Unit Price]]</f>
        <v>0</v>
      </c>
    </row>
    <row r="10" spans="2:13" ht="24" customHeight="1" x14ac:dyDescent="0.35">
      <c r="G10" s="7"/>
      <c r="I10" s="7">
        <f>Inventory_List_Table34567[[#This Row],[Order '#]]*Inventory_List_Table34567[[#This Row],[Unit Price]]</f>
        <v>0</v>
      </c>
    </row>
    <row r="11" spans="2:13" ht="24" customHeight="1" x14ac:dyDescent="0.35">
      <c r="G11" s="7"/>
      <c r="I11" s="7">
        <f>Inventory_List_Table34567[[#This Row],[Order '#]]*Inventory_List_Table34567[[#This Row],[Unit Price]]</f>
        <v>0</v>
      </c>
    </row>
    <row r="12" spans="2:13" ht="24" customHeight="1" x14ac:dyDescent="0.35">
      <c r="G12" s="7"/>
      <c r="I12" s="7">
        <f>Inventory_List_Table34567[[#This Row],[Order '#]]*Inventory_List_Table34567[[#This Row],[Unit Price]]</f>
        <v>0</v>
      </c>
    </row>
    <row r="13" spans="2:13" ht="24" customHeight="1" x14ac:dyDescent="0.35">
      <c r="G13" s="7"/>
      <c r="I13" s="7">
        <f>Inventory_List_Table34567[[#This Row],[Order '#]]*Inventory_List_Table34567[[#This Row],[Unit Price]]</f>
        <v>0</v>
      </c>
    </row>
    <row r="14" spans="2:13" ht="24" customHeight="1" x14ac:dyDescent="0.35">
      <c r="G14" s="7"/>
      <c r="I14" s="7">
        <f>Inventory_List_Table34567[[#This Row],[Order '#]]*Inventory_List_Table34567[[#This Row],[Unit Price]]</f>
        <v>0</v>
      </c>
    </row>
    <row r="15" spans="2:13" ht="24" customHeight="1" x14ac:dyDescent="0.35">
      <c r="G15" s="7"/>
      <c r="I15" s="7">
        <f>Inventory_List_Table34567[[#This Row],[Order '#]]*Inventory_List_Table34567[[#This Row],[Unit Price]]</f>
        <v>0</v>
      </c>
    </row>
    <row r="16" spans="2:13" ht="24" customHeight="1" x14ac:dyDescent="0.35">
      <c r="G16" s="7"/>
      <c r="I16" s="7">
        <f>Inventory_List_Table34567[[#This Row],[Order '#]]*Inventory_List_Table34567[[#This Row],[Unit Price]]</f>
        <v>0</v>
      </c>
    </row>
    <row r="17" spans="2:12" ht="24" customHeight="1" x14ac:dyDescent="0.35">
      <c r="G17" s="7"/>
      <c r="I17" s="7">
        <f>Inventory_List_Table34567[[#This Row],[Order '#]]*Inventory_List_Table34567[[#This Row],[Unit Price]]</f>
        <v>0</v>
      </c>
    </row>
    <row r="18" spans="2:12" ht="24" customHeight="1" x14ac:dyDescent="0.35">
      <c r="G18" s="7"/>
      <c r="I18" s="7">
        <f>Inventory_List_Table34567[[#This Row],[Order '#]]*Inventory_List_Table34567[[#This Row],[Unit Price]]</f>
        <v>0</v>
      </c>
    </row>
    <row r="19" spans="2:12" ht="24" customHeight="1" x14ac:dyDescent="0.35">
      <c r="G19" s="7"/>
      <c r="I19" s="7">
        <f>Inventory_List_Table34567[[#This Row],[Order '#]]*Inventory_List_Table34567[[#This Row],[Unit Price]]</f>
        <v>0</v>
      </c>
    </row>
    <row r="20" spans="2:12" ht="24" customHeight="1" x14ac:dyDescent="0.35">
      <c r="G20" s="7"/>
      <c r="I20" s="7">
        <f>Inventory_List_Table34567[[#This Row],[Order '#]]*Inventory_List_Table34567[[#This Row],[Unit Price]]</f>
        <v>0</v>
      </c>
    </row>
    <row r="21" spans="2:12" ht="24" customHeight="1" x14ac:dyDescent="0.35">
      <c r="G21" s="7"/>
      <c r="I21" s="7">
        <f>Inventory_List_Table34567[[#This Row],[Order '#]]*Inventory_List_Table34567[[#This Row],[Unit Price]]</f>
        <v>0</v>
      </c>
    </row>
    <row r="22" spans="2:12" ht="24" customHeight="1" x14ac:dyDescent="0.35">
      <c r="G22" s="7"/>
      <c r="I22" s="7">
        <f>Inventory_List_Table34567[[#This Row],[Order '#]]*Inventory_List_Table34567[[#This Row],[Unit Price]]</f>
        <v>0</v>
      </c>
    </row>
    <row r="23" spans="2:12" ht="24" customHeight="1" x14ac:dyDescent="0.35">
      <c r="G23" s="7"/>
      <c r="I23" s="7">
        <f>Inventory_List_Table34567[[#This Row],[Order '#]]*Inventory_List_Table34567[[#This Row],[Unit Price]]</f>
        <v>0</v>
      </c>
    </row>
    <row r="24" spans="2:12" ht="24" customHeight="1" x14ac:dyDescent="0.35">
      <c r="G24" s="7"/>
      <c r="I24" s="7">
        <f>Inventory_List_Table34567[[#This Row],[Order '#]]*Inventory_List_Table34567[[#This Row],[Unit Price]]</f>
        <v>0</v>
      </c>
    </row>
    <row r="25" spans="2:12" ht="24" customHeight="1" x14ac:dyDescent="0.35">
      <c r="G25" s="7"/>
      <c r="I25" s="7">
        <f>Inventory_List_Table34567[[#This Row],[Order '#]]*Inventory_List_Table34567[[#This Row],[Unit Price]]</f>
        <v>0</v>
      </c>
    </row>
    <row r="26" spans="2:12" ht="24" customHeight="1" x14ac:dyDescent="0.35">
      <c r="G26" s="7"/>
      <c r="I26" s="7">
        <f>Inventory_List_Table34567[[#This Row],[Order '#]]*Inventory_List_Table34567[[#This Row],[Unit Price]]</f>
        <v>0</v>
      </c>
    </row>
    <row r="27" spans="2:12" ht="24" customHeight="1" x14ac:dyDescent="0.35">
      <c r="G27" s="7"/>
      <c r="I27" s="7">
        <f>Inventory_List_Table34567[[#This Row],[Order '#]]*Inventory_List_Table34567[[#This Row],[Unit Price]]</f>
        <v>0</v>
      </c>
    </row>
    <row r="28" spans="2:12" ht="24" customHeight="1" thickBot="1" x14ac:dyDescent="0.4">
      <c r="B28" s="16" t="s">
        <v>17</v>
      </c>
      <c r="C28" s="16"/>
      <c r="D28" s="16"/>
      <c r="E28" s="16"/>
      <c r="F28" s="16"/>
      <c r="G28" s="17"/>
      <c r="H28" s="18"/>
      <c r="I28" s="17">
        <f>SUM(I4:I27)</f>
        <v>22.58</v>
      </c>
      <c r="J28" s="18"/>
      <c r="K28" s="18"/>
      <c r="L28" s="16"/>
    </row>
    <row r="29" spans="2:12" ht="24" customHeight="1" thickTop="1" x14ac:dyDescent="0.35"/>
  </sheetData>
  <conditionalFormatting sqref="B5:L28 B4:I4 K4:L4">
    <cfRule type="expression" dxfId="19" priority="3">
      <formula>$L4="Yes"</formula>
    </cfRule>
    <cfRule type="expression" dxfId="18" priority="4">
      <formula>#REF!=1</formula>
    </cfRule>
  </conditionalFormatting>
  <conditionalFormatting sqref="J4">
    <cfRule type="expression" dxfId="17" priority="1">
      <formula>$L13="Yes"</formula>
    </cfRule>
    <cfRule type="expression" dxfId="16" priority="2">
      <formula>#REF!=1</formula>
    </cfRule>
  </conditionalFormatting>
  <dataValidations count="11">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formula1>"Yes, No"</formula1>
    </dataValidation>
    <dataValidation type="list" allowBlank="1" showInputMessage="1" showErrorMessage="1" sqref="L4:L28">
      <formula1>"Yes"</formula1>
    </dataValidation>
    <dataValidation allowBlank="1" showInputMessage="1" showErrorMessage="1" prompt="Enter a description of the item in this column" sqref="E3:F3"/>
    <dataValidation allowBlank="1" showInputMessage="1" showErrorMessage="1" prompt="Enter the unit price of each item in this column" sqref="G3"/>
    <dataValidation allowBlank="1" showInputMessage="1" showErrorMessage="1" prompt="Enter the quantity in stock for each item in this column" sqref="H3:I3"/>
    <dataValidation allowBlank="1" showInputMessage="1" showErrorMessage="1" prompt="Enter the quantity in reorder for each item in this column" sqref="J3:K3"/>
    <dataValidation allowBlank="1" showInputMessage="1" showErrorMessage="1" prompt="Enter yes if the item has been discontinued. When a yes is entered, the corresponding row is highlighted a light grey and the font style changed to strikethrough" sqref="L3"/>
    <dataValidation allowBlank="1" showInputMessage="1" showErrorMessage="1" prompt="Enter the name of the item in this column" sqref="D3"/>
    <dataValidation allowBlank="1" showInputMessage="1" showErrorMessage="1" prompt="Enter the item inventory ID in this column" sqref="B3:C3"/>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dataValidations>
  <pageMargins left="0.25" right="0.25" top="0.75" bottom="0.75" header="0.3" footer="0.3"/>
  <pageSetup scale="67" fitToHeight="0"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1"/>
  <sheetViews>
    <sheetView showGridLines="0" zoomScale="80" zoomScaleNormal="80" workbookViewId="0">
      <pane xSplit="1" ySplit="3" topLeftCell="B4" activePane="bottomRight" state="frozen"/>
      <selection pane="topRight" activeCell="B1" sqref="B1"/>
      <selection pane="bottomLeft" activeCell="A4" sqref="A4"/>
      <selection pane="bottomRight" activeCell="A6" sqref="A6:XFD7"/>
    </sheetView>
  </sheetViews>
  <sheetFormatPr defaultColWidth="8.81640625" defaultRowHeight="24" customHeight="1" x14ac:dyDescent="0.35"/>
  <cols>
    <col min="1" max="1" width="1.81640625" style="3" customWidth="1"/>
    <col min="2" max="3" width="12.81640625" style="5" customWidth="1"/>
    <col min="4" max="5" width="16.81640625" style="5" customWidth="1"/>
    <col min="6" max="6" width="9.6328125" style="5" bestFit="1" customWidth="1"/>
    <col min="7" max="9" width="10.81640625" style="8" customWidth="1"/>
    <col min="10" max="10" width="19.26953125" style="8" bestFit="1" customWidth="1"/>
    <col min="11" max="11" width="16.6328125" style="8" customWidth="1"/>
    <col min="12" max="12" width="10.54296875" style="5" bestFit="1" customWidth="1"/>
    <col min="13" max="13" width="1.81640625" style="3" customWidth="1"/>
    <col min="14" max="16384" width="8.81640625" style="3"/>
  </cols>
  <sheetData>
    <row r="1" spans="2:13" s="1" customFormat="1" ht="116.25" customHeight="1" x14ac:dyDescent="0.3">
      <c r="B1" s="4"/>
      <c r="C1" s="4"/>
      <c r="D1" s="4"/>
      <c r="E1" s="4"/>
      <c r="F1" s="4"/>
      <c r="H1" s="6"/>
      <c r="I1" s="6"/>
      <c r="M1" s="1" t="s">
        <v>3</v>
      </c>
    </row>
    <row r="2" spans="2:13" ht="23.25" customHeight="1" x14ac:dyDescent="0.35">
      <c r="B2" s="11"/>
      <c r="C2" s="11"/>
      <c r="D2" s="11"/>
      <c r="E2" s="11"/>
      <c r="F2" s="11"/>
      <c r="G2" s="3"/>
      <c r="H2" s="12"/>
      <c r="I2" s="12"/>
      <c r="J2" s="13"/>
      <c r="K2" s="13" t="s">
        <v>0</v>
      </c>
      <c r="L2" s="14" t="s">
        <v>1</v>
      </c>
    </row>
    <row r="3" spans="2:13" s="2" customFormat="1" ht="50.1" customHeight="1" x14ac:dyDescent="0.35">
      <c r="B3" s="9" t="s">
        <v>5</v>
      </c>
      <c r="C3" s="9" t="s">
        <v>4</v>
      </c>
      <c r="D3" s="9" t="s">
        <v>6</v>
      </c>
      <c r="E3" s="9" t="s">
        <v>10</v>
      </c>
      <c r="F3" s="9" t="s">
        <v>9</v>
      </c>
      <c r="G3" s="10" t="s">
        <v>2</v>
      </c>
      <c r="H3" s="9" t="s">
        <v>11</v>
      </c>
      <c r="I3" s="9" t="s">
        <v>18</v>
      </c>
      <c r="J3" s="9" t="s">
        <v>14</v>
      </c>
      <c r="K3" s="9" t="s">
        <v>12</v>
      </c>
      <c r="L3" s="9" t="s">
        <v>15</v>
      </c>
    </row>
    <row r="4" spans="2:13" ht="24" customHeight="1" x14ac:dyDescent="0.35">
      <c r="B4" s="5" t="s">
        <v>7</v>
      </c>
      <c r="C4" s="15">
        <v>43556</v>
      </c>
      <c r="D4" s="5" t="s">
        <v>13</v>
      </c>
      <c r="E4" s="5" t="s">
        <v>8</v>
      </c>
      <c r="F4" s="5">
        <v>305466</v>
      </c>
      <c r="G4" s="7">
        <v>11.29</v>
      </c>
      <c r="H4" s="8">
        <v>2</v>
      </c>
      <c r="I4" s="7">
        <f>Inventory_List_Table3456[[#This Row],[Order '#]]*Inventory_List_Table3456[[#This Row],[Unit Price]]</f>
        <v>22.58</v>
      </c>
      <c r="J4" s="8" t="s">
        <v>19</v>
      </c>
      <c r="K4" s="8" t="s">
        <v>16</v>
      </c>
    </row>
    <row r="5" spans="2:13" ht="24" customHeight="1" x14ac:dyDescent="0.35">
      <c r="G5" s="7"/>
      <c r="I5" s="7">
        <f>Inventory_List_Table3456[[#This Row],[Order '#]]*Inventory_List_Table3456[[#This Row],[Unit Price]]</f>
        <v>0</v>
      </c>
    </row>
    <row r="6" spans="2:13" ht="24" customHeight="1" x14ac:dyDescent="0.35">
      <c r="G6" s="7"/>
      <c r="I6" s="19">
        <f>Inventory_List_Table3456[[#This Row],[Order '#]]*Inventory_List_Table3456[[#This Row],[Unit Price]]</f>
        <v>0</v>
      </c>
    </row>
    <row r="7" spans="2:13" ht="24" customHeight="1" x14ac:dyDescent="0.35">
      <c r="G7" s="7"/>
      <c r="I7" s="19">
        <f>Inventory_List_Table3456[[#This Row],[Order '#]]*Inventory_List_Table3456[[#This Row],[Unit Price]]</f>
        <v>0</v>
      </c>
    </row>
    <row r="8" spans="2:13" ht="24" customHeight="1" x14ac:dyDescent="0.35">
      <c r="G8" s="7"/>
      <c r="I8" s="7">
        <f>Inventory_List_Table3456[[#This Row],[Order '#]]*Inventory_List_Table3456[[#This Row],[Unit Price]]</f>
        <v>0</v>
      </c>
    </row>
    <row r="9" spans="2:13" ht="24" customHeight="1" x14ac:dyDescent="0.35">
      <c r="G9" s="7"/>
      <c r="I9" s="7">
        <f>Inventory_List_Table3456[[#This Row],[Order '#]]*Inventory_List_Table3456[[#This Row],[Unit Price]]</f>
        <v>0</v>
      </c>
    </row>
    <row r="10" spans="2:13" ht="24" customHeight="1" x14ac:dyDescent="0.35">
      <c r="G10" s="7"/>
      <c r="I10" s="7">
        <f>Inventory_List_Table3456[[#This Row],[Order '#]]*Inventory_List_Table3456[[#This Row],[Unit Price]]</f>
        <v>0</v>
      </c>
    </row>
    <row r="11" spans="2:13" ht="24" customHeight="1" x14ac:dyDescent="0.35">
      <c r="G11" s="7"/>
      <c r="I11" s="7">
        <f>Inventory_List_Table3456[[#This Row],[Order '#]]*Inventory_List_Table3456[[#This Row],[Unit Price]]</f>
        <v>0</v>
      </c>
    </row>
    <row r="12" spans="2:13" ht="24" customHeight="1" x14ac:dyDescent="0.35">
      <c r="G12" s="7"/>
      <c r="I12" s="7">
        <f>Inventory_List_Table3456[[#This Row],[Order '#]]*Inventory_List_Table3456[[#This Row],[Unit Price]]</f>
        <v>0</v>
      </c>
    </row>
    <row r="13" spans="2:13" ht="24" customHeight="1" x14ac:dyDescent="0.35">
      <c r="G13" s="7"/>
      <c r="I13" s="7">
        <f>Inventory_List_Table3456[[#This Row],[Order '#]]*Inventory_List_Table3456[[#This Row],[Unit Price]]</f>
        <v>0</v>
      </c>
    </row>
    <row r="14" spans="2:13" ht="24" customHeight="1" x14ac:dyDescent="0.35">
      <c r="G14" s="7"/>
      <c r="I14" s="7">
        <f>Inventory_List_Table3456[[#This Row],[Order '#]]*Inventory_List_Table3456[[#This Row],[Unit Price]]</f>
        <v>0</v>
      </c>
    </row>
    <row r="15" spans="2:13" ht="24" customHeight="1" x14ac:dyDescent="0.35">
      <c r="G15" s="7"/>
      <c r="I15" s="7">
        <f>Inventory_List_Table3456[[#This Row],[Order '#]]*Inventory_List_Table3456[[#This Row],[Unit Price]]</f>
        <v>0</v>
      </c>
    </row>
    <row r="16" spans="2:13" ht="24" customHeight="1" x14ac:dyDescent="0.35">
      <c r="G16" s="7"/>
      <c r="I16" s="7">
        <f>Inventory_List_Table3456[[#This Row],[Order '#]]*Inventory_List_Table3456[[#This Row],[Unit Price]]</f>
        <v>0</v>
      </c>
    </row>
    <row r="17" spans="2:12" ht="24" customHeight="1" x14ac:dyDescent="0.35">
      <c r="G17" s="7"/>
      <c r="I17" s="7">
        <f>Inventory_List_Table3456[[#This Row],[Order '#]]*Inventory_List_Table3456[[#This Row],[Unit Price]]</f>
        <v>0</v>
      </c>
    </row>
    <row r="18" spans="2:12" ht="24" customHeight="1" x14ac:dyDescent="0.35">
      <c r="G18" s="7"/>
      <c r="I18" s="7">
        <f>Inventory_List_Table3456[[#This Row],[Order '#]]*Inventory_List_Table3456[[#This Row],[Unit Price]]</f>
        <v>0</v>
      </c>
    </row>
    <row r="19" spans="2:12" ht="24" customHeight="1" x14ac:dyDescent="0.35">
      <c r="G19" s="7"/>
      <c r="I19" s="7">
        <f>Inventory_List_Table3456[[#This Row],[Order '#]]*Inventory_List_Table3456[[#This Row],[Unit Price]]</f>
        <v>0</v>
      </c>
    </row>
    <row r="20" spans="2:12" ht="24" customHeight="1" x14ac:dyDescent="0.35">
      <c r="G20" s="7"/>
      <c r="I20" s="7">
        <f>Inventory_List_Table3456[[#This Row],[Order '#]]*Inventory_List_Table3456[[#This Row],[Unit Price]]</f>
        <v>0</v>
      </c>
    </row>
    <row r="21" spans="2:12" ht="24" customHeight="1" x14ac:dyDescent="0.35">
      <c r="G21" s="7"/>
      <c r="I21" s="7">
        <f>Inventory_List_Table3456[[#This Row],[Order '#]]*Inventory_List_Table3456[[#This Row],[Unit Price]]</f>
        <v>0</v>
      </c>
    </row>
    <row r="22" spans="2:12" ht="24" customHeight="1" x14ac:dyDescent="0.35">
      <c r="G22" s="7"/>
      <c r="I22" s="7">
        <f>Inventory_List_Table3456[[#This Row],[Order '#]]*Inventory_List_Table3456[[#This Row],[Unit Price]]</f>
        <v>0</v>
      </c>
    </row>
    <row r="23" spans="2:12" ht="24" customHeight="1" x14ac:dyDescent="0.35">
      <c r="G23" s="7"/>
      <c r="I23" s="7">
        <f>Inventory_List_Table3456[[#This Row],[Order '#]]*Inventory_List_Table3456[[#This Row],[Unit Price]]</f>
        <v>0</v>
      </c>
    </row>
    <row r="24" spans="2:12" ht="24" customHeight="1" x14ac:dyDescent="0.35">
      <c r="G24" s="7"/>
      <c r="I24" s="7">
        <f>Inventory_List_Table3456[[#This Row],[Order '#]]*Inventory_List_Table3456[[#This Row],[Unit Price]]</f>
        <v>0</v>
      </c>
    </row>
    <row r="25" spans="2:12" ht="24" customHeight="1" x14ac:dyDescent="0.35">
      <c r="G25" s="7"/>
      <c r="I25" s="7">
        <f>Inventory_List_Table3456[[#This Row],[Order '#]]*Inventory_List_Table3456[[#This Row],[Unit Price]]</f>
        <v>0</v>
      </c>
    </row>
    <row r="26" spans="2:12" ht="24" customHeight="1" x14ac:dyDescent="0.35">
      <c r="G26" s="7"/>
      <c r="I26" s="7">
        <f>Inventory_List_Table3456[[#This Row],[Order '#]]*Inventory_List_Table3456[[#This Row],[Unit Price]]</f>
        <v>0</v>
      </c>
    </row>
    <row r="27" spans="2:12" ht="24" customHeight="1" x14ac:dyDescent="0.35">
      <c r="G27" s="7"/>
      <c r="I27" s="7">
        <f>Inventory_List_Table3456[[#This Row],[Order '#]]*Inventory_List_Table3456[[#This Row],[Unit Price]]</f>
        <v>0</v>
      </c>
    </row>
    <row r="28" spans="2:12" ht="24" customHeight="1" x14ac:dyDescent="0.35">
      <c r="G28" s="7"/>
      <c r="I28" s="7">
        <f>Inventory_List_Table3456[[#This Row],[Order '#]]*Inventory_List_Table3456[[#This Row],[Unit Price]]</f>
        <v>0</v>
      </c>
    </row>
    <row r="29" spans="2:12" ht="24" customHeight="1" x14ac:dyDescent="0.35">
      <c r="G29" s="7"/>
      <c r="I29" s="7">
        <f>Inventory_List_Table3456[[#This Row],[Order '#]]*Inventory_List_Table3456[[#This Row],[Unit Price]]</f>
        <v>0</v>
      </c>
    </row>
    <row r="30" spans="2:12" ht="24" customHeight="1" thickBot="1" x14ac:dyDescent="0.4">
      <c r="B30" s="16" t="s">
        <v>17</v>
      </c>
      <c r="C30" s="16"/>
      <c r="D30" s="16"/>
      <c r="E30" s="16"/>
      <c r="F30" s="16"/>
      <c r="G30" s="17"/>
      <c r="H30" s="18"/>
      <c r="I30" s="17">
        <f>SUM(I4:I29)</f>
        <v>22.58</v>
      </c>
      <c r="J30" s="18"/>
      <c r="K30" s="18"/>
      <c r="L30" s="16"/>
    </row>
    <row r="31" spans="2:12" ht="24" customHeight="1" thickTop="1" x14ac:dyDescent="0.35"/>
  </sheetData>
  <conditionalFormatting sqref="B5:L30 B4:I4 K4:L4">
    <cfRule type="expression" dxfId="15" priority="3">
      <formula>$L4="Yes"</formula>
    </cfRule>
    <cfRule type="expression" dxfId="14" priority="4">
      <formula>#REF!=1</formula>
    </cfRule>
  </conditionalFormatting>
  <conditionalFormatting sqref="J4">
    <cfRule type="expression" dxfId="13" priority="1">
      <formula>$L15="Yes"</formula>
    </cfRule>
    <cfRule type="expression" dxfId="12" priority="2">
      <formula>#REF!=1</formula>
    </cfRule>
  </conditionalFormatting>
  <dataValidations count="11">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dataValidation allowBlank="1" showInputMessage="1" showErrorMessage="1" prompt="Enter the item inventory ID in this column" sqref="B3:C3"/>
    <dataValidation allowBlank="1" showInputMessage="1" showErrorMessage="1" prompt="Enter the name of the item in this column" sqref="D3"/>
    <dataValidation allowBlank="1" showInputMessage="1" showErrorMessage="1" prompt="Enter yes if the item has been discontinued. When a yes is entered, the corresponding row is highlighted a light grey and the font style changed to strikethrough" sqref="L3"/>
    <dataValidation allowBlank="1" showInputMessage="1" showErrorMessage="1" prompt="Enter the quantity in reorder for each item in this column" sqref="J3:K3"/>
    <dataValidation allowBlank="1" showInputMessage="1" showErrorMessage="1" prompt="Enter the quantity in stock for each item in this column" sqref="H3:I3"/>
    <dataValidation allowBlank="1" showInputMessage="1" showErrorMessage="1" prompt="Enter the unit price of each item in this column" sqref="G3"/>
    <dataValidation allowBlank="1" showInputMessage="1" showErrorMessage="1" prompt="Enter a description of the item in this column" sqref="E3:F3"/>
    <dataValidation type="list" allowBlank="1" showInputMessage="1" showErrorMessage="1" sqref="L4:L30">
      <formula1>"Yes"</formula1>
    </dataValidation>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formula1>"Yes, No"</formula1>
    </dataValidation>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dataValidations>
  <pageMargins left="0.25" right="0.25" top="0.75" bottom="0.75" header="0.3" footer="0.3"/>
  <pageSetup scale="67" fitToHeight="0"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9"/>
  <sheetViews>
    <sheetView showGridLines="0" zoomScale="80" zoomScaleNormal="80" workbookViewId="0">
      <pane xSplit="1" ySplit="3" topLeftCell="B4" activePane="bottomRight" state="frozen"/>
      <selection pane="topRight" activeCell="B1" sqref="B1"/>
      <selection pane="bottomLeft" activeCell="A4" sqref="A4"/>
      <selection pane="bottomRight" activeCell="J4" sqref="J4"/>
    </sheetView>
  </sheetViews>
  <sheetFormatPr defaultColWidth="8.81640625" defaultRowHeight="24" customHeight="1" x14ac:dyDescent="0.35"/>
  <cols>
    <col min="1" max="1" width="1.81640625" style="3" customWidth="1"/>
    <col min="2" max="3" width="12.81640625" style="5" customWidth="1"/>
    <col min="4" max="5" width="16.81640625" style="5" customWidth="1"/>
    <col min="6" max="6" width="9.6328125" style="5" bestFit="1" customWidth="1"/>
    <col min="7" max="9" width="10.81640625" style="8" customWidth="1"/>
    <col min="10" max="10" width="19.26953125" style="8" bestFit="1" customWidth="1"/>
    <col min="11" max="11" width="16.6328125" style="8" customWidth="1"/>
    <col min="12" max="12" width="10.54296875" style="5" bestFit="1" customWidth="1"/>
    <col min="13" max="13" width="1.81640625" style="3" customWidth="1"/>
    <col min="14" max="16384" width="8.81640625" style="3"/>
  </cols>
  <sheetData>
    <row r="1" spans="2:13" s="1" customFormat="1" ht="116.25" customHeight="1" x14ac:dyDescent="0.3">
      <c r="B1" s="4"/>
      <c r="C1" s="4"/>
      <c r="D1" s="4"/>
      <c r="E1" s="4"/>
      <c r="F1" s="4"/>
      <c r="H1" s="6"/>
      <c r="I1" s="6"/>
      <c r="M1" s="1" t="s">
        <v>3</v>
      </c>
    </row>
    <row r="2" spans="2:13" ht="23.25" customHeight="1" x14ac:dyDescent="0.35">
      <c r="B2" s="11"/>
      <c r="C2" s="11"/>
      <c r="D2" s="11"/>
      <c r="E2" s="11"/>
      <c r="F2" s="11"/>
      <c r="G2" s="3"/>
      <c r="H2" s="12"/>
      <c r="I2" s="12"/>
      <c r="J2" s="13"/>
      <c r="K2" s="13" t="s">
        <v>0</v>
      </c>
      <c r="L2" s="14" t="s">
        <v>1</v>
      </c>
    </row>
    <row r="3" spans="2:13" s="2" customFormat="1" ht="50.1" customHeight="1" x14ac:dyDescent="0.35">
      <c r="B3" s="9" t="s">
        <v>5</v>
      </c>
      <c r="C3" s="9" t="s">
        <v>4</v>
      </c>
      <c r="D3" s="9" t="s">
        <v>6</v>
      </c>
      <c r="E3" s="9" t="s">
        <v>10</v>
      </c>
      <c r="F3" s="9" t="s">
        <v>9</v>
      </c>
      <c r="G3" s="10" t="s">
        <v>2</v>
      </c>
      <c r="H3" s="9" t="s">
        <v>11</v>
      </c>
      <c r="I3" s="9" t="s">
        <v>18</v>
      </c>
      <c r="J3" s="9" t="s">
        <v>14</v>
      </c>
      <c r="K3" s="9" t="s">
        <v>12</v>
      </c>
      <c r="L3" s="9" t="s">
        <v>15</v>
      </c>
    </row>
    <row r="4" spans="2:13" ht="24" customHeight="1" x14ac:dyDescent="0.35">
      <c r="B4" s="5" t="s">
        <v>7</v>
      </c>
      <c r="C4" s="15">
        <v>43556</v>
      </c>
      <c r="D4" s="5" t="s">
        <v>13</v>
      </c>
      <c r="E4" s="5" t="s">
        <v>8</v>
      </c>
      <c r="F4" s="5">
        <v>305466</v>
      </c>
      <c r="G4" s="7">
        <v>11.29</v>
      </c>
      <c r="H4" s="8">
        <v>2</v>
      </c>
      <c r="I4" s="7">
        <f>Inventory_List_Table345[[#This Row],[Order '#]]*Inventory_List_Table345[[#This Row],[Unit Price]]</f>
        <v>22.58</v>
      </c>
      <c r="J4" s="8" t="s">
        <v>19</v>
      </c>
      <c r="K4" s="8" t="s">
        <v>16</v>
      </c>
    </row>
    <row r="5" spans="2:13" ht="24" customHeight="1" x14ac:dyDescent="0.35">
      <c r="G5" s="7"/>
      <c r="I5" s="7">
        <f>Inventory_List_Table345[[#This Row],[Order '#]]*Inventory_List_Table345[[#This Row],[Unit Price]]</f>
        <v>0</v>
      </c>
    </row>
    <row r="6" spans="2:13" ht="24" customHeight="1" x14ac:dyDescent="0.35">
      <c r="G6" s="7"/>
      <c r="I6" s="7">
        <f>Inventory_List_Table345[[#This Row],[Order '#]]*Inventory_List_Table345[[#This Row],[Unit Price]]</f>
        <v>0</v>
      </c>
    </row>
    <row r="7" spans="2:13" ht="24" customHeight="1" x14ac:dyDescent="0.35">
      <c r="G7" s="7"/>
      <c r="I7" s="7">
        <f>Inventory_List_Table345[[#This Row],[Order '#]]*Inventory_List_Table345[[#This Row],[Unit Price]]</f>
        <v>0</v>
      </c>
    </row>
    <row r="8" spans="2:13" ht="24" customHeight="1" x14ac:dyDescent="0.35">
      <c r="G8" s="7"/>
      <c r="I8" s="7">
        <f>Inventory_List_Table345[[#This Row],[Order '#]]*Inventory_List_Table345[[#This Row],[Unit Price]]</f>
        <v>0</v>
      </c>
    </row>
    <row r="9" spans="2:13" ht="24" customHeight="1" x14ac:dyDescent="0.35">
      <c r="G9" s="7"/>
      <c r="I9" s="7">
        <f>Inventory_List_Table345[[#This Row],[Order '#]]*Inventory_List_Table345[[#This Row],[Unit Price]]</f>
        <v>0</v>
      </c>
    </row>
    <row r="10" spans="2:13" ht="24" customHeight="1" x14ac:dyDescent="0.35">
      <c r="G10" s="7"/>
      <c r="I10" s="7">
        <f>Inventory_List_Table345[[#This Row],[Order '#]]*Inventory_List_Table345[[#This Row],[Unit Price]]</f>
        <v>0</v>
      </c>
    </row>
    <row r="11" spans="2:13" ht="24" customHeight="1" x14ac:dyDescent="0.35">
      <c r="G11" s="7"/>
      <c r="I11" s="7">
        <f>Inventory_List_Table345[[#This Row],[Order '#]]*Inventory_List_Table345[[#This Row],[Unit Price]]</f>
        <v>0</v>
      </c>
    </row>
    <row r="12" spans="2:13" ht="24" customHeight="1" x14ac:dyDescent="0.35">
      <c r="G12" s="7"/>
      <c r="I12" s="7">
        <f>Inventory_List_Table345[[#This Row],[Order '#]]*Inventory_List_Table345[[#This Row],[Unit Price]]</f>
        <v>0</v>
      </c>
    </row>
    <row r="13" spans="2:13" ht="24" customHeight="1" x14ac:dyDescent="0.35">
      <c r="G13" s="7"/>
      <c r="I13" s="7">
        <f>Inventory_List_Table345[[#This Row],[Order '#]]*Inventory_List_Table345[[#This Row],[Unit Price]]</f>
        <v>0</v>
      </c>
    </row>
    <row r="14" spans="2:13" ht="24" customHeight="1" x14ac:dyDescent="0.35">
      <c r="G14" s="7"/>
      <c r="I14" s="7">
        <f>Inventory_List_Table345[[#This Row],[Order '#]]*Inventory_List_Table345[[#This Row],[Unit Price]]</f>
        <v>0</v>
      </c>
    </row>
    <row r="15" spans="2:13" ht="24" customHeight="1" x14ac:dyDescent="0.35">
      <c r="G15" s="7"/>
      <c r="I15" s="7">
        <f>Inventory_List_Table345[[#This Row],[Order '#]]*Inventory_List_Table345[[#This Row],[Unit Price]]</f>
        <v>0</v>
      </c>
    </row>
    <row r="16" spans="2:13" ht="24" customHeight="1" x14ac:dyDescent="0.35">
      <c r="G16" s="7"/>
      <c r="I16" s="7">
        <f>Inventory_List_Table345[[#This Row],[Order '#]]*Inventory_List_Table345[[#This Row],[Unit Price]]</f>
        <v>0</v>
      </c>
    </row>
    <row r="17" spans="2:12" ht="24" customHeight="1" x14ac:dyDescent="0.35">
      <c r="G17" s="7"/>
      <c r="I17" s="7">
        <f>Inventory_List_Table345[[#This Row],[Order '#]]*Inventory_List_Table345[[#This Row],[Unit Price]]</f>
        <v>0</v>
      </c>
    </row>
    <row r="18" spans="2:12" ht="24" customHeight="1" x14ac:dyDescent="0.35">
      <c r="G18" s="7"/>
      <c r="I18" s="7">
        <f>Inventory_List_Table345[[#This Row],[Order '#]]*Inventory_List_Table345[[#This Row],[Unit Price]]</f>
        <v>0</v>
      </c>
    </row>
    <row r="19" spans="2:12" ht="24" customHeight="1" x14ac:dyDescent="0.35">
      <c r="G19" s="7"/>
      <c r="I19" s="7">
        <f>Inventory_List_Table345[[#This Row],[Order '#]]*Inventory_List_Table345[[#This Row],[Unit Price]]</f>
        <v>0</v>
      </c>
    </row>
    <row r="20" spans="2:12" ht="24" customHeight="1" x14ac:dyDescent="0.35">
      <c r="G20" s="7"/>
      <c r="I20" s="7">
        <f>Inventory_List_Table345[[#This Row],[Order '#]]*Inventory_List_Table345[[#This Row],[Unit Price]]</f>
        <v>0</v>
      </c>
    </row>
    <row r="21" spans="2:12" ht="24" customHeight="1" x14ac:dyDescent="0.35">
      <c r="G21" s="7"/>
      <c r="I21" s="7">
        <f>Inventory_List_Table345[[#This Row],[Order '#]]*Inventory_List_Table345[[#This Row],[Unit Price]]</f>
        <v>0</v>
      </c>
    </row>
    <row r="22" spans="2:12" ht="24" customHeight="1" x14ac:dyDescent="0.35">
      <c r="G22" s="7"/>
      <c r="I22" s="7">
        <f>Inventory_List_Table345[[#This Row],[Order '#]]*Inventory_List_Table345[[#This Row],[Unit Price]]</f>
        <v>0</v>
      </c>
    </row>
    <row r="23" spans="2:12" ht="24" customHeight="1" x14ac:dyDescent="0.35">
      <c r="G23" s="7"/>
      <c r="I23" s="7">
        <f>Inventory_List_Table345[[#This Row],[Order '#]]*Inventory_List_Table345[[#This Row],[Unit Price]]</f>
        <v>0</v>
      </c>
    </row>
    <row r="24" spans="2:12" ht="24" customHeight="1" x14ac:dyDescent="0.35">
      <c r="G24" s="7"/>
      <c r="I24" s="7">
        <f>Inventory_List_Table345[[#This Row],[Order '#]]*Inventory_List_Table345[[#This Row],[Unit Price]]</f>
        <v>0</v>
      </c>
    </row>
    <row r="25" spans="2:12" ht="24" customHeight="1" x14ac:dyDescent="0.35">
      <c r="G25" s="7"/>
      <c r="I25" s="7">
        <f>Inventory_List_Table345[[#This Row],[Order '#]]*Inventory_List_Table345[[#This Row],[Unit Price]]</f>
        <v>0</v>
      </c>
    </row>
    <row r="26" spans="2:12" ht="24" customHeight="1" x14ac:dyDescent="0.35">
      <c r="G26" s="7"/>
      <c r="I26" s="7">
        <f>Inventory_List_Table345[[#This Row],[Order '#]]*Inventory_List_Table345[[#This Row],[Unit Price]]</f>
        <v>0</v>
      </c>
    </row>
    <row r="27" spans="2:12" ht="24" customHeight="1" x14ac:dyDescent="0.35">
      <c r="G27" s="7"/>
      <c r="I27" s="7">
        <f>Inventory_List_Table345[[#This Row],[Order '#]]*Inventory_List_Table345[[#This Row],[Unit Price]]</f>
        <v>0</v>
      </c>
    </row>
    <row r="28" spans="2:12" ht="24" customHeight="1" thickBot="1" x14ac:dyDescent="0.4">
      <c r="B28" s="16" t="s">
        <v>17</v>
      </c>
      <c r="C28" s="16"/>
      <c r="D28" s="16"/>
      <c r="E28" s="16"/>
      <c r="F28" s="16"/>
      <c r="G28" s="17"/>
      <c r="H28" s="18"/>
      <c r="I28" s="17">
        <f>SUM(I4:I27)</f>
        <v>22.58</v>
      </c>
      <c r="J28" s="18"/>
      <c r="K28" s="18"/>
      <c r="L28" s="16"/>
    </row>
    <row r="29" spans="2:12" ht="24" customHeight="1" thickTop="1" x14ac:dyDescent="0.35"/>
  </sheetData>
  <conditionalFormatting sqref="B5:L28 B4:I4 K4:L4">
    <cfRule type="expression" dxfId="11" priority="3">
      <formula>$L4="Yes"</formula>
    </cfRule>
    <cfRule type="expression" dxfId="10" priority="4">
      <formula>#REF!=1</formula>
    </cfRule>
  </conditionalFormatting>
  <conditionalFormatting sqref="J4">
    <cfRule type="expression" dxfId="9" priority="1">
      <formula>$L13="Yes"</formula>
    </cfRule>
    <cfRule type="expression" dxfId="8" priority="2">
      <formula>#REF!=1</formula>
    </cfRule>
  </conditionalFormatting>
  <dataValidations count="11">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formula1>"Yes, No"</formula1>
    </dataValidation>
    <dataValidation type="list" allowBlank="1" showInputMessage="1" showErrorMessage="1" sqref="L4:L28">
      <formula1>"Yes"</formula1>
    </dataValidation>
    <dataValidation allowBlank="1" showInputMessage="1" showErrorMessage="1" prompt="Enter a description of the item in this column" sqref="E3:F3"/>
    <dataValidation allowBlank="1" showInputMessage="1" showErrorMessage="1" prompt="Enter the unit price of each item in this column" sqref="G3"/>
    <dataValidation allowBlank="1" showInputMessage="1" showErrorMessage="1" prompt="Enter the quantity in stock for each item in this column" sqref="H3:I3"/>
    <dataValidation allowBlank="1" showInputMessage="1" showErrorMessage="1" prompt="Enter the quantity in reorder for each item in this column" sqref="J3:K3"/>
    <dataValidation allowBlank="1" showInputMessage="1" showErrorMessage="1" prompt="Enter yes if the item has been discontinued. When a yes is entered, the corresponding row is highlighted a light grey and the font style changed to strikethrough" sqref="L3"/>
    <dataValidation allowBlank="1" showInputMessage="1" showErrorMessage="1" prompt="Enter the name of the item in this column" sqref="D3"/>
    <dataValidation allowBlank="1" showInputMessage="1" showErrorMessage="1" prompt="Enter the item inventory ID in this column" sqref="B3:C3"/>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dataValidations>
  <pageMargins left="0.25" right="0.25" top="0.75" bottom="0.75" header="0.3" footer="0.3"/>
  <pageSetup scale="67"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F3298A-223B-42B2-9FEF-AB506EA6B5F6}">
  <ds:schemaRefs>
    <ds:schemaRef ds:uri="6dc4bcd6-49db-4c07-9060-8acfc67cef9f"/>
    <ds:schemaRef ds:uri="http://schemas.microsoft.com/office/2006/documentManagement/types"/>
    <ds:schemaRef ds:uri="http://www.w3.org/XML/1998/namespace"/>
    <ds:schemaRef ds:uri="http://purl.org/dc/elements/1.1/"/>
    <ds:schemaRef ds:uri="http://schemas.microsoft.com/office/2006/metadata/properties"/>
    <ds:schemaRef ds:uri="http://schemas.microsoft.com/sharepoint/v3"/>
    <ds:schemaRef ds:uri="http://schemas.microsoft.com/office/infopath/2007/PartnerControls"/>
    <ds:schemaRef ds:uri="http://purl.org/dc/dcmitype/"/>
    <ds:schemaRef ds:uri="fb0879af-3eba-417a-a55a-ffe6dcd6ca77"/>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DE17AD16-C3BD-472A-B362-8A85F95573CA}">
  <ds:schemaRefs>
    <ds:schemaRef ds:uri="http://schemas.microsoft.com/sharepoint/v3/contenttype/forms"/>
  </ds:schemaRefs>
</ds:datastoreItem>
</file>

<file path=customXml/itemProps3.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Jun.</vt:lpstr>
      <vt:lpstr>May</vt:lpstr>
      <vt:lpstr>Apr.</vt:lpstr>
      <vt:lpstr>Mar.</vt:lpstr>
      <vt:lpstr>Feb.</vt:lpstr>
      <vt:lpstr>Jan.</vt:lpstr>
      <vt:lpstr>Dec.</vt:lpstr>
      <vt:lpstr>Nov.</vt:lpstr>
      <vt:lpstr>Oct.</vt:lpstr>
      <vt:lpstr>Sep.</vt:lpstr>
      <vt:lpstr>Aug.</vt:lpstr>
      <vt:lpstr>Jul.</vt:lpstr>
      <vt:lpstr>Apr.!Print_Titles</vt:lpstr>
      <vt:lpstr>Aug.!Print_Titles</vt:lpstr>
      <vt:lpstr>Dec.!Print_Titles</vt:lpstr>
      <vt:lpstr>Feb.!Print_Titles</vt:lpstr>
      <vt:lpstr>Jan.!Print_Titles</vt:lpstr>
      <vt:lpstr>Jul.!Print_Titles</vt:lpstr>
      <vt:lpstr>Jun.!Print_Titles</vt:lpstr>
      <vt:lpstr>Mar.!Print_Titles</vt:lpstr>
      <vt:lpstr>May!Print_Titles</vt:lpstr>
      <vt:lpstr>Nov.!Print_Titles</vt:lpstr>
      <vt:lpstr>Oct.!Print_Titles</vt:lpstr>
      <vt:lpstr>Sep.!Print_Titles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2018-08-16T20:38:17Z</dcterms:created>
  <dcterms:modified xsi:type="dcterms:W3CDTF">2019-04-02T16:35:46Z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